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.baude\Desktop\REPORT\"/>
    </mc:Choice>
  </mc:AlternateContent>
  <bookViews>
    <workbookView xWindow="0" yWindow="504" windowWidth="28800" windowHeight="16500" activeTab="1"/>
  </bookViews>
  <sheets>
    <sheet name="Comparatif des formules" sheetId="2" r:id="rId1"/>
    <sheet name="Différents calendriers" sheetId="1" r:id="rId2"/>
    <sheet name="CAL EQUI PB" sheetId="7" r:id="rId3"/>
    <sheet name="PROG REP BP" sheetId="8" r:id="rId4"/>
  </sheets>
  <definedNames>
    <definedName name="_xlnm._FilterDatabase" localSheetId="3" hidden="1">'PROG REP BP'!$B$1:$F$1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5" i="7" l="1"/>
  <c r="AA22" i="7" l="1"/>
  <c r="BB21" i="7" l="1"/>
  <c r="BB20" i="7"/>
  <c r="BB19" i="7"/>
  <c r="BB18" i="7"/>
  <c r="BB17" i="7"/>
  <c r="BB16" i="7"/>
  <c r="BB15" i="7"/>
  <c r="BB14" i="7"/>
  <c r="BB13" i="7"/>
  <c r="BB12" i="7"/>
  <c r="BB11" i="7"/>
  <c r="BB10" i="7"/>
  <c r="BB9" i="7"/>
  <c r="BB8" i="7"/>
  <c r="C57" i="2"/>
  <c r="C51" i="2"/>
</calcChain>
</file>

<file path=xl/sharedStrings.xml><?xml version="1.0" encoding="utf-8"?>
<sst xmlns="http://schemas.openxmlformats.org/spreadsheetml/2006/main" count="1350" uniqueCount="356">
  <si>
    <t>9-10 janv</t>
  </si>
  <si>
    <t>16-17 janv</t>
  </si>
  <si>
    <t>23-24 janv</t>
  </si>
  <si>
    <t>30-31 janv</t>
  </si>
  <si>
    <t>6-7 fév</t>
  </si>
  <si>
    <t>13-14 fév</t>
  </si>
  <si>
    <t>20-21 fév</t>
  </si>
  <si>
    <t>27-28 fév</t>
  </si>
  <si>
    <t>6-7 mars</t>
  </si>
  <si>
    <t>13-14 mars</t>
  </si>
  <si>
    <t>20-21 mars</t>
  </si>
  <si>
    <t>27-28 mars</t>
  </si>
  <si>
    <t>3-4 avr</t>
  </si>
  <si>
    <t>10-11 avr</t>
  </si>
  <si>
    <t>17-18 avr</t>
  </si>
  <si>
    <t>1-2 mai</t>
  </si>
  <si>
    <t>8-9 mai</t>
  </si>
  <si>
    <t>15-16 mai</t>
  </si>
  <si>
    <t>22-23 mai</t>
  </si>
  <si>
    <t>29-30 mai</t>
  </si>
  <si>
    <t>CL (10) EHF (1)</t>
  </si>
  <si>
    <t>CL (11) EHF (2)</t>
  </si>
  <si>
    <t>CL (14) EHF (5)</t>
  </si>
  <si>
    <t>CL (13) EHF (4)</t>
  </si>
  <si>
    <t>CL (12) EHF (3)</t>
  </si>
  <si>
    <t>CL PO (1)</t>
  </si>
  <si>
    <t>CL PO (2)</t>
  </si>
  <si>
    <t>EHF 1/4</t>
  </si>
  <si>
    <t>CL 1/4 - EHF 1/4</t>
  </si>
  <si>
    <t>CL 1/4</t>
  </si>
  <si>
    <t>EHF FINAL 4</t>
  </si>
  <si>
    <t>CL FINAL4</t>
  </si>
  <si>
    <t>PERIODE INTERNATIONALE</t>
  </si>
  <si>
    <t>Calendrier Initial</t>
  </si>
  <si>
    <t>EHF (6)</t>
  </si>
  <si>
    <t>J 10</t>
  </si>
  <si>
    <t xml:space="preserve">J 11 </t>
  </si>
  <si>
    <t>J 12</t>
  </si>
  <si>
    <t>J 13</t>
  </si>
  <si>
    <t>J 14</t>
  </si>
  <si>
    <t>J 15</t>
  </si>
  <si>
    <t>J 16</t>
  </si>
  <si>
    <t>J 17</t>
  </si>
  <si>
    <t>J 18</t>
  </si>
  <si>
    <t>J 19</t>
  </si>
  <si>
    <t>J 20</t>
  </si>
  <si>
    <t>J 21</t>
  </si>
  <si>
    <t>J 22</t>
  </si>
  <si>
    <t>J 23</t>
  </si>
  <si>
    <t>J 24</t>
  </si>
  <si>
    <t>J 25</t>
  </si>
  <si>
    <t>J 26</t>
  </si>
  <si>
    <t>FINALE CDF</t>
  </si>
  <si>
    <t>Report</t>
  </si>
  <si>
    <t>CDF 1/4</t>
  </si>
  <si>
    <t>CDF 1/2</t>
  </si>
  <si>
    <t>CDF</t>
  </si>
  <si>
    <t>CDF 1/8 R</t>
  </si>
  <si>
    <t>Coupe de France :</t>
  </si>
  <si>
    <t>Formule proposée par Pascal Baude :</t>
  </si>
  <si>
    <t xml:space="preserve"> - Saison régulière 13 matchs Aller</t>
  </si>
  <si>
    <t xml:space="preserve"> - Les 6 premiers en Poule Haute</t>
  </si>
  <si>
    <t xml:space="preserve"> - Les équipes classées de 7 à 14 (8 équipes) joueront en Poule Basse</t>
  </si>
  <si>
    <t>1ère Phase :</t>
  </si>
  <si>
    <t>2ème Phase :</t>
  </si>
  <si>
    <t xml:space="preserve"> - Poule Haute (6 équipes) : On joue les matchs retours soit 5 matchs</t>
  </si>
  <si>
    <t xml:space="preserve"> - Poule Basse (8 équipes) : On joue les matchs retours soit 7 matchs</t>
  </si>
  <si>
    <t>CDF 1/8</t>
  </si>
  <si>
    <t xml:space="preserve"> - Les 14 équipes réparties en 2 poules de 7 en fonction du classement de la 1ère Phase</t>
  </si>
  <si>
    <t xml:space="preserve"> - A l'issue de ces matchs retours, les équipes sont classées de 1 à 7</t>
  </si>
  <si>
    <t>3ème Phase :</t>
  </si>
  <si>
    <t xml:space="preserve"> - Le premier de la poule intermédiaire est qualifié pour la Coupe d'Europe</t>
  </si>
  <si>
    <t xml:space="preserve"> - Le dernier de la poule 5 à 7 est relégué en D2F</t>
  </si>
  <si>
    <t xml:space="preserve"> - 14 équipes participent et jouent entre 2 et 7 matchs (si un non Européen va en finale…)</t>
  </si>
  <si>
    <t xml:space="preserve"> - 14 équipes participent et jouent entre 2 et 6 (si un non Européen va en finale…)</t>
  </si>
  <si>
    <t>Formule proposée par Fabrice Arcas :</t>
  </si>
  <si>
    <t>Journ.</t>
  </si>
  <si>
    <t>ES BESANCON FEMININ</t>
  </si>
  <si>
    <t>JDA DIJON HANDBALL</t>
  </si>
  <si>
    <t>NANTES ATLANTIQUE HANDBALL</t>
  </si>
  <si>
    <t>BOURG DE PEAGE DROME HANDBALL</t>
  </si>
  <si>
    <t>BREST BRETAGNE HANDBALL</t>
  </si>
  <si>
    <t>HANDBALL PLAN DE CUQUES</t>
  </si>
  <si>
    <t>PARIS 92</t>
  </si>
  <si>
    <t>OGC NICE COTE D'AZUR HANDBALL</t>
  </si>
  <si>
    <t>CHAMBRAY TOURAINE HANDBALL</t>
  </si>
  <si>
    <t>FLEURY LOIRET HANDBALL</t>
  </si>
  <si>
    <t>METZ HANDBALL</t>
  </si>
  <si>
    <t>TOULON/SAINT-CYR VAR HANDBALL</t>
  </si>
  <si>
    <t>NOMBRE DE MATCHS REPORTES</t>
  </si>
  <si>
    <t>HBC ST AMAND LES EAUX PORTE DU HAINAUT</t>
  </si>
  <si>
    <t>MERIGNAC HANDBALL</t>
  </si>
  <si>
    <t xml:space="preserve"> - Poule A : 1-4-5-8-9-11-14 et Poule B : 2-3-6-7-10-12-13</t>
  </si>
  <si>
    <t xml:space="preserve">MATCHS REPORTES A PROGRAMMER </t>
  </si>
  <si>
    <t>BREST</t>
  </si>
  <si>
    <t>FLEURY</t>
  </si>
  <si>
    <t>NANTES</t>
  </si>
  <si>
    <t>Rostov</t>
  </si>
  <si>
    <t>Buducnost</t>
  </si>
  <si>
    <t>Siofok</t>
  </si>
  <si>
    <t>Kastamonu</t>
  </si>
  <si>
    <t>Herning Ikast</t>
  </si>
  <si>
    <t>FTC Budapest</t>
  </si>
  <si>
    <t>Kuban</t>
  </si>
  <si>
    <t>Zvezda</t>
  </si>
  <si>
    <t>Dortmund</t>
  </si>
  <si>
    <t>Lublin</t>
  </si>
  <si>
    <t>CSM Bucarest</t>
  </si>
  <si>
    <t>Braila</t>
  </si>
  <si>
    <t>Lada</t>
  </si>
  <si>
    <t>Vaci</t>
  </si>
  <si>
    <t>à Bietigheim (All)</t>
  </si>
  <si>
    <t>à Valcea (Rou)</t>
  </si>
  <si>
    <t>à Gyor (Hon)</t>
  </si>
  <si>
    <t>à CSKA Moscou (Rus)</t>
  </si>
  <si>
    <t>à Krim Ljubljana (Slo)</t>
  </si>
  <si>
    <t>à Braila (Rou)</t>
  </si>
  <si>
    <t>à Kuban (Rus)</t>
  </si>
  <si>
    <t>à Siofok (Hon)</t>
  </si>
  <si>
    <t>à Kastamonu (Tur)</t>
  </si>
  <si>
    <t>à Lublin (Pol)</t>
  </si>
  <si>
    <t>à Lada (Rus)</t>
  </si>
  <si>
    <t>à Vaci (Hon)</t>
  </si>
  <si>
    <t>à Zvezda (Rus)</t>
  </si>
  <si>
    <t>à Herning (Dan)</t>
  </si>
  <si>
    <t>METZ</t>
  </si>
  <si>
    <t>CHAMBRAY</t>
  </si>
  <si>
    <t>ST AMAND</t>
  </si>
  <si>
    <t>DIJON</t>
  </si>
  <si>
    <t>MERIGNAC</t>
  </si>
  <si>
    <t>NICE</t>
  </si>
  <si>
    <t>TOULON</t>
  </si>
  <si>
    <t>BESANCON</t>
  </si>
  <si>
    <t>Formule proposée par 7Master (formule 1) :</t>
  </si>
  <si>
    <t>Formule proposée par 7Master (formule 2) :</t>
  </si>
  <si>
    <t>les équipes continuent en 2ème phase avec les points acquis en phase 1</t>
  </si>
  <si>
    <t xml:space="preserve"> - Play off (4 équipes) : 6 matchs A/R pour classement de 1 à 4. Finale A/R possible soit 2 matchs</t>
  </si>
  <si>
    <t xml:space="preserve">Phase de Coupe de France entre les non européens pour qualifier pour les 1/4 </t>
  </si>
  <si>
    <t>TOTAL 18 à 21 matchs de Championnat + Coupe de France</t>
  </si>
  <si>
    <t xml:space="preserve"> - Les 6 premiers en Play Off</t>
  </si>
  <si>
    <t xml:space="preserve"> - Les équipes classées de 7 à 14 (8 équipes) joueront en Play Down</t>
  </si>
  <si>
    <t>Commentaires :</t>
  </si>
  <si>
    <t>Commentaires</t>
  </si>
  <si>
    <t>Complexité pour établir les 2 poules en Play Off et en Play Down</t>
  </si>
  <si>
    <t>J11</t>
  </si>
  <si>
    <t>J12</t>
  </si>
  <si>
    <t>J13</t>
  </si>
  <si>
    <t>J10</t>
  </si>
  <si>
    <t xml:space="preserve"> - Play Middle (6 équipes) : On joue les matchs retours soit 5 matchs. Matchs A/R possibles</t>
  </si>
  <si>
    <t xml:space="preserve"> - Play Down (8 équipes) : 2 poules de 4 équipes pour 6 matchs A/R </t>
  </si>
  <si>
    <t xml:space="preserve"> - Play Off (6 équipes) : 2 poules de 3 équipes pour 4 matchs A/R et finales A/R pour classement final. Possible faire des demi-finales</t>
  </si>
  <si>
    <t>TOTAL 19 à 21 matchs de Championnat + Coupe de France</t>
  </si>
  <si>
    <t>Formule développée avant de connaître la nécessité des minimum 20 à 22 matchs pour les sponsors</t>
  </si>
  <si>
    <t>Attention à la longueur de la suite des matchs tous les 3 jours</t>
  </si>
  <si>
    <t>Attention à la suite des matchs tous les 3 jours à l'extérieur</t>
  </si>
  <si>
    <t>Attention à laisser des possibilités de report pour les finalités si Covid</t>
  </si>
  <si>
    <t>Formule voulant multiplier les matchs "Gala" (1/2 finales possibles si besoin)</t>
  </si>
  <si>
    <t>Pas de match entre le PO et 1/4 de EHF et CL</t>
  </si>
  <si>
    <t>Play Middle peu motivant si ce n'est pour une 5ème place possiblement européenne</t>
  </si>
  <si>
    <t>Soit on garde les résultats en équipes d'une même poule soit l'ensemble des résultats.</t>
  </si>
  <si>
    <t>la second version oblige a ne lacher aucun match, les points de phase aller sont acquis.</t>
  </si>
  <si>
    <t xml:space="preserve"> - Dans chaque poule de 7 équipes, les scores sont conservés et on joue les matchs retours (6 matchs et 7 dates)</t>
  </si>
  <si>
    <t xml:space="preserve"> - Finale A/R pour les 2 premiers    - 3 et 4      - 5 et 6 toutes les équipes jouent 7 matchs.</t>
  </si>
  <si>
    <t xml:space="preserve">Avantages : </t>
  </si>
  <si>
    <r>
      <t xml:space="preserve"> - Les équipes classées 1 et 2, des 2 poules sont regroupées dans la même poule pour jouer les</t>
    </r>
    <r>
      <rPr>
        <sz val="11"/>
        <color rgb="FFFF0000"/>
        <rFont val="Calibri"/>
        <family val="2"/>
        <scheme val="minor"/>
      </rPr>
      <t xml:space="preserve"> 2 </t>
    </r>
    <r>
      <rPr>
        <sz val="11"/>
        <color theme="1"/>
        <rFont val="Calibri"/>
        <family val="2"/>
        <scheme val="minor"/>
      </rPr>
      <t>matchs restants</t>
    </r>
  </si>
  <si>
    <t xml:space="preserve"> - Ce calendrier permet de pallier à des soucis de reports (COVID ou autre…)</t>
  </si>
  <si>
    <r>
      <t xml:space="preserve"> - Idem pour les équipes classées 3 et 4   ???? </t>
    </r>
    <r>
      <rPr>
        <sz val="11"/>
        <color rgb="FFFF0000"/>
        <rFont val="Calibri"/>
        <family val="2"/>
        <scheme val="minor"/>
      </rPr>
      <t>A mon avis 4 matchs.</t>
    </r>
  </si>
  <si>
    <t>Ce calendrier protège les joueuses en allégeant le mois janvier / février.</t>
  </si>
  <si>
    <t xml:space="preserve"> - Idem pour les équipes classées 5 à 7  ?????? Il faut jouer 6 dates</t>
  </si>
  <si>
    <t>Ce calendrier protège un peu mieux les clubs européens en réduisant de 6 matchs la compétition</t>
  </si>
  <si>
    <t xml:space="preserve"> - Finale A/R entre les 2 premiers</t>
  </si>
  <si>
    <t>Cette formule permet à toutes les équipes de décrocher une place européenne par la CDF</t>
  </si>
  <si>
    <t>Elle peut permettre de limiter le nombre de match à huis clos.</t>
  </si>
  <si>
    <t xml:space="preserve"> - En cas d'arrêt des compétitions, le classement pourra être arrêté à J13 (31 mars)</t>
  </si>
  <si>
    <t xml:space="preserve"> - Les Européens et le rélégué sont connus à l'issue de la 2ème phase</t>
  </si>
  <si>
    <t xml:space="preserve">Toutes les équipes jouent 20 matchs de championnat </t>
  </si>
  <si>
    <t>FINALES Butagaz pour le titre de champion de France en aller et retour pour les 2 premiers</t>
  </si>
  <si>
    <t>Valorisation de notre partenaire</t>
  </si>
  <si>
    <t>On ne se redéplace pas une seconde fois chez un même adversaire.</t>
  </si>
  <si>
    <t xml:space="preserve">FINALE 3/4 en A/R pour une place sur le podium  - Finale 5/6 en A/R  pour une place en EHF </t>
  </si>
  <si>
    <t xml:space="preserve">Poule haute joue les places européennes sauf celle de la CDF - </t>
  </si>
  <si>
    <t>Poule basse le premier joue pour une invitation en EHF - le 14ième DESCEND en D2 FEM</t>
  </si>
  <si>
    <t>Inconvénients :</t>
  </si>
  <si>
    <t xml:space="preserve"> - Les équipes ne rencontrent que 5 ou 7 équipes en matchs A/R</t>
  </si>
  <si>
    <t xml:space="preserve"> - En cas d'arrêt des compétitons, le classement pourra être arrêté à J13 (3 mars) ou J20 (28 avril)</t>
  </si>
  <si>
    <t xml:space="preserve"> - Chaque équipe rencontre 8 à 9 adversaires en matchs A/R</t>
  </si>
  <si>
    <t xml:space="preserve"> - Les équipes joueront entre 21 et 23 matchs</t>
  </si>
  <si>
    <t>3 poules de 3 équipes sur 3 dates les deux premiers qualifiés pour les 1/8 ième</t>
  </si>
  <si>
    <t>Htuitième en A/Run second contre un premier deux équipes de la même poule ne peuvent pas se rencontrer, le premier reçoit au retour.</t>
  </si>
  <si>
    <t xml:space="preserve"> - Les poules de 7 équipes de la 2ème phase obligent à un exempt</t>
  </si>
  <si>
    <t>ENSUITE 1/4 + 1/2 + FIN Tirage intégral en match sec</t>
  </si>
  <si>
    <t xml:space="preserve"> - Pascal Baude a émis une crainte sur la constitution des poules de 7 en fonction du classement de la 1ère phase</t>
  </si>
  <si>
    <t xml:space="preserve">TOT : 20 CHAMPIONNATS + 3 CDF =  23 matchs mini  + 2 à 5 CDF = 28 matchs maxi </t>
  </si>
  <si>
    <t>TOTAL 23 à 29 MATCHS</t>
  </si>
  <si>
    <t xml:space="preserve">TOT :  20 Championnats + 10 EHF + 1 CDF = 31 matchs mini + 2 CDF + à 4 EHF = 37 matchs maxi  pour clubs EHF </t>
  </si>
  <si>
    <t>TOT : 20 championnats + 16 CL + 1 CDF = 37 matchs mini  + 2 CDF + 4 CL =  43 MATCHS maxi pour BREST ET METZ</t>
  </si>
  <si>
    <t>GLOBAL</t>
  </si>
  <si>
    <t>A DIJON</t>
  </si>
  <si>
    <t>A FLEURY</t>
  </si>
  <si>
    <t>A PARIS</t>
  </si>
  <si>
    <t>CL REP NORVEGE</t>
  </si>
  <si>
    <t>A BESANCON</t>
  </si>
  <si>
    <t>A BOURG DE P.</t>
  </si>
  <si>
    <t>PARIS</t>
  </si>
  <si>
    <t>PLAN DE CUQUES</t>
  </si>
  <si>
    <t>BOURG DE PEAGE</t>
  </si>
  <si>
    <t>REPORT</t>
  </si>
  <si>
    <t>J1</t>
  </si>
  <si>
    <t>J2</t>
  </si>
  <si>
    <t>J3</t>
  </si>
  <si>
    <t>J4</t>
  </si>
  <si>
    <t>J5</t>
  </si>
  <si>
    <t>J 6 + Finales A</t>
  </si>
  <si>
    <t>J 7 + Finales R</t>
  </si>
  <si>
    <t>MATCHS REPORTES NON JOUES A CE JOUR</t>
  </si>
  <si>
    <t>NOMBRE DE REPORTS A JOUER A CE JOUR  PAR CLUB</t>
  </si>
  <si>
    <t>J6</t>
  </si>
  <si>
    <t>J7</t>
  </si>
  <si>
    <t>J8</t>
  </si>
  <si>
    <t>R</t>
  </si>
  <si>
    <t>R NE</t>
  </si>
  <si>
    <t>J9</t>
  </si>
  <si>
    <t>J14</t>
  </si>
  <si>
    <t>R15</t>
  </si>
  <si>
    <t>J15</t>
  </si>
  <si>
    <t>J16</t>
  </si>
  <si>
    <t>REP J 18</t>
  </si>
  <si>
    <t>J18</t>
  </si>
  <si>
    <t>R1/2</t>
  </si>
  <si>
    <t>J19</t>
  </si>
  <si>
    <t>R 19</t>
  </si>
  <si>
    <t>J20</t>
  </si>
  <si>
    <t>R20</t>
  </si>
  <si>
    <t>J21</t>
  </si>
  <si>
    <t>J22</t>
  </si>
  <si>
    <t>J23</t>
  </si>
  <si>
    <t>J24</t>
  </si>
  <si>
    <t>R24</t>
  </si>
  <si>
    <t>CDF FIN</t>
  </si>
  <si>
    <t>J25</t>
  </si>
  <si>
    <t>J26</t>
  </si>
  <si>
    <t>Nombre de match minimum du 1/1 au 22/5</t>
  </si>
  <si>
    <t>OPTION CDF</t>
  </si>
  <si>
    <t>OPTION EUROPE</t>
  </si>
  <si>
    <t>TOT MATCHS SUR PERIODE</t>
  </si>
  <si>
    <t>TOTAL SAISON MINI</t>
  </si>
  <si>
    <t>AFFIL</t>
  </si>
  <si>
    <t>CLUBS</t>
  </si>
  <si>
    <t>24/10</t>
  </si>
  <si>
    <t>24 mas</t>
  </si>
  <si>
    <t xml:space="preserve">SECONDE PHASE </t>
  </si>
  <si>
    <t>REP</t>
  </si>
  <si>
    <t>CDF1/8A</t>
  </si>
  <si>
    <t>CDF1/8R</t>
  </si>
  <si>
    <t>REP SAUF EHF</t>
  </si>
  <si>
    <t>R5</t>
  </si>
  <si>
    <t>J6 +FA</t>
  </si>
  <si>
    <t>J7 +FR</t>
  </si>
  <si>
    <t>J</t>
  </si>
  <si>
    <t xml:space="preserve">R </t>
  </si>
  <si>
    <t>PLAN.D.C</t>
  </si>
  <si>
    <t>EHF</t>
  </si>
  <si>
    <t>BDP</t>
  </si>
  <si>
    <t>EHF1/4</t>
  </si>
  <si>
    <t>EHF F4</t>
  </si>
  <si>
    <t>CL</t>
  </si>
  <si>
    <t>CLPQ1</t>
  </si>
  <si>
    <t>CLPQ2</t>
  </si>
  <si>
    <t>CL1/4</t>
  </si>
  <si>
    <t>R2 CL</t>
  </si>
  <si>
    <t>CLF4</t>
  </si>
  <si>
    <t>PDC</t>
  </si>
  <si>
    <t>EFH</t>
  </si>
  <si>
    <t>AMAND</t>
  </si>
  <si>
    <t>PDC V1</t>
  </si>
  <si>
    <t>R CL</t>
  </si>
  <si>
    <t>6033005</t>
  </si>
  <si>
    <t xml:space="preserve"> MERIGNAC</t>
  </si>
  <si>
    <t>5759069</t>
  </si>
  <si>
    <t>6313059</t>
  </si>
  <si>
    <t>HB PLAN DE CUQUES</t>
  </si>
  <si>
    <t>METZ V1</t>
  </si>
  <si>
    <t xml:space="preserve">CL1/4  </t>
  </si>
  <si>
    <t>REP J1</t>
  </si>
  <si>
    <t>A BREST J10</t>
  </si>
  <si>
    <t>A CHAMBRAY J 13</t>
  </si>
  <si>
    <t>PARIS J 13</t>
  </si>
  <si>
    <t>A TOULON J 13</t>
  </si>
  <si>
    <t>A FLEURY J 13</t>
  </si>
  <si>
    <t>A CL REP NORVEGE</t>
  </si>
  <si>
    <t>PFR + PD10</t>
  </si>
  <si>
    <t>PFA + PD 9</t>
  </si>
  <si>
    <t>R PO 7 + R PD8</t>
  </si>
  <si>
    <t>CL FINAL6</t>
  </si>
  <si>
    <t>CL FINAL7</t>
  </si>
  <si>
    <t>CL FINAL8</t>
  </si>
  <si>
    <t>CL FINAL9</t>
  </si>
  <si>
    <t>CL FINAL10</t>
  </si>
  <si>
    <t>CL FINAL 4</t>
  </si>
  <si>
    <t>P0 7 PD 8</t>
  </si>
  <si>
    <t>PO 6 + PD7</t>
  </si>
  <si>
    <t>PO 5 + PD 6</t>
  </si>
  <si>
    <t>PO4 + PD5</t>
  </si>
  <si>
    <t xml:space="preserve">PO4 +PD4 </t>
  </si>
  <si>
    <t>PO 4 CL</t>
  </si>
  <si>
    <t>RP0 3</t>
  </si>
  <si>
    <t>PO3 + PD3</t>
  </si>
  <si>
    <t xml:space="preserve">PO2 + PD2 </t>
  </si>
  <si>
    <t>RPO 2</t>
  </si>
  <si>
    <t>PO1 +PD 1</t>
  </si>
  <si>
    <t>REP NE</t>
  </si>
  <si>
    <t>REP 3</t>
  </si>
  <si>
    <t xml:space="preserve">CDF </t>
  </si>
  <si>
    <t>REP 2</t>
  </si>
  <si>
    <t>REPORT NE</t>
  </si>
  <si>
    <t>REP 1</t>
  </si>
  <si>
    <t>PO1/PD1</t>
  </si>
  <si>
    <t>P.D.C</t>
  </si>
  <si>
    <r>
      <rPr>
        <sz val="10"/>
        <color rgb="FFFF0000"/>
        <rFont val="Calibri"/>
        <family val="2"/>
        <scheme val="minor"/>
      </rPr>
      <t xml:space="preserve">Non Européens : 2 PLAN DE C. - TOULON    4 BESANCON - CHAMBRAY     - </t>
    </r>
    <r>
      <rPr>
        <sz val="10"/>
        <rFont val="Calibri"/>
        <family val="2"/>
        <scheme val="minor"/>
      </rPr>
      <t>Europeens :.  FLEURY - BREST - 5 CHAMBRAY - NANTES - 6 BOURG DE P. - FLEURY  7 PARIS - NICE 8 PLAN DE C - BREST</t>
    </r>
  </si>
  <si>
    <t>EXEMPT</t>
  </si>
  <si>
    <t>CALENDRIER</t>
  </si>
  <si>
    <t>PO 7 DATES et PD 10 MATCHS</t>
  </si>
  <si>
    <t>R PO1</t>
  </si>
  <si>
    <t>PO 1 PD1</t>
  </si>
  <si>
    <t>PO 2 CL + PD 2</t>
  </si>
  <si>
    <t>PO2 +PD3</t>
  </si>
  <si>
    <t>PO3 +PD5</t>
  </si>
  <si>
    <t>PO4 + PD6</t>
  </si>
  <si>
    <t>PO2 + P4</t>
  </si>
  <si>
    <t>PD7</t>
  </si>
  <si>
    <t>PD 8</t>
  </si>
  <si>
    <t>PO4 CL</t>
  </si>
  <si>
    <t>PO4CL</t>
  </si>
  <si>
    <t>RP03</t>
  </si>
  <si>
    <t>CDF 1</t>
  </si>
  <si>
    <t>CDF 2</t>
  </si>
  <si>
    <t>CDF 3</t>
  </si>
  <si>
    <t>BD PEAGE</t>
  </si>
  <si>
    <t>A PLAN DE C</t>
  </si>
  <si>
    <t>A Bourg de P.</t>
  </si>
  <si>
    <t>NON EURO</t>
  </si>
  <si>
    <t>METZ /BREST</t>
  </si>
  <si>
    <t xml:space="preserve">TOT :  22 Championnats + 10 EHF + 1 CDF = 33 matchs mini + 2 CDF + à 4 EHF = 39 matchs maxi  pour clubs EHF </t>
  </si>
  <si>
    <t>TOT : 22 championnats + 16 CL + 1 CDF = 39 matchs mini  + 2 CDF + 4 CL =  47 MATCHS maxi pour BREST ET METZ</t>
  </si>
  <si>
    <t>NOMBRE DE MATCHS</t>
  </si>
  <si>
    <t>A PLAN DE CUQUE</t>
  </si>
  <si>
    <t>PROJET DE CALENDRIER AMENAGE</t>
  </si>
  <si>
    <t>REP 4</t>
  </si>
  <si>
    <t xml:space="preserve">REP 5 NE </t>
  </si>
  <si>
    <t xml:space="preserve">REP 5  </t>
  </si>
  <si>
    <t>REP 6</t>
  </si>
  <si>
    <t>REP 7</t>
  </si>
  <si>
    <t xml:space="preserve">Calendrier PD V1 </t>
  </si>
  <si>
    <t>Calendrier PD V2</t>
  </si>
  <si>
    <t>Calendrier PD V3</t>
  </si>
  <si>
    <t xml:space="preserve">TOT : 28 CHAMPIONNATS + 2 CDF =  30 matchs mini  + 2 à 5 CDF = 37 matchs maxi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</si>
</sst>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gradientFill>
        <stop position="0">
          <color theme="7" tint="0.40000610370189521"/>
        </stop>
        <stop position="1">
          <color theme="9" tint="0.40000610370189521"/>
        </stop>
      </gradient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A9F5D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9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6" borderId="26" xfId="0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11" borderId="2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16" borderId="0" xfId="0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11" fillId="0" borderId="1" xfId="0" applyFont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14" borderId="1" xfId="0" applyFont="1" applyFill="1" applyBorder="1" applyAlignment="1">
      <alignment horizontal="center"/>
    </xf>
    <xf numFmtId="0" fontId="11" fillId="17" borderId="1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1" fillId="18" borderId="1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5" borderId="37" xfId="0" applyFill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8" fillId="13" borderId="23" xfId="0" applyFont="1" applyFill="1" applyBorder="1" applyAlignment="1">
      <alignment horizontal="center" vertical="center"/>
    </xf>
    <xf numFmtId="0" fontId="11" fillId="13" borderId="9" xfId="0" applyFont="1" applyFill="1" applyBorder="1" applyAlignment="1">
      <alignment horizontal="center" vertical="center"/>
    </xf>
    <xf numFmtId="0" fontId="13" fillId="13" borderId="9" xfId="0" applyFont="1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21" borderId="9" xfId="0" applyFill="1" applyBorder="1" applyAlignment="1">
      <alignment horizontal="center" vertical="center"/>
    </xf>
    <xf numFmtId="0" fontId="11" fillId="22" borderId="9" xfId="0" applyFont="1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16" fontId="0" fillId="13" borderId="9" xfId="0" applyNumberFormat="1" applyFill="1" applyBorder="1" applyAlignment="1">
      <alignment horizontal="center" vertical="center"/>
    </xf>
    <xf numFmtId="0" fontId="0" fillId="16" borderId="9" xfId="0" applyFill="1" applyBorder="1" applyAlignment="1">
      <alignment horizontal="center" vertical="center"/>
    </xf>
    <xf numFmtId="16" fontId="11" fillId="13" borderId="9" xfId="0" applyNumberFormat="1" applyFont="1" applyFill="1" applyBorder="1" applyAlignment="1">
      <alignment horizontal="center" vertical="center"/>
    </xf>
    <xf numFmtId="0" fontId="11" fillId="16" borderId="9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9" xfId="0" applyFill="1" applyBorder="1" applyAlignment="1">
      <alignment vertical="center"/>
    </xf>
    <xf numFmtId="0" fontId="0" fillId="13" borderId="10" xfId="0" applyFill="1" applyBorder="1" applyAlignment="1">
      <alignment vertical="center"/>
    </xf>
    <xf numFmtId="0" fontId="11" fillId="13" borderId="26" xfId="0" applyFont="1" applyFill="1" applyBorder="1" applyAlignment="1">
      <alignment horizontal="left" vertical="center"/>
    </xf>
    <xf numFmtId="0" fontId="11" fillId="13" borderId="1" xfId="0" applyFont="1" applyFill="1" applyBorder="1" applyAlignment="1">
      <alignment horizontal="left" vertical="center"/>
    </xf>
    <xf numFmtId="0" fontId="13" fillId="13" borderId="1" xfId="0" applyFont="1" applyFill="1" applyBorder="1" applyAlignment="1">
      <alignment horizontal="left" vertical="center"/>
    </xf>
    <xf numFmtId="16" fontId="11" fillId="13" borderId="1" xfId="0" applyNumberFormat="1" applyFont="1" applyFill="1" applyBorder="1" applyAlignment="1">
      <alignment horizontal="left" vertical="center"/>
    </xf>
    <xf numFmtId="49" fontId="11" fillId="13" borderId="1" xfId="0" applyNumberFormat="1" applyFont="1" applyFill="1" applyBorder="1" applyAlignment="1">
      <alignment horizontal="left" vertical="center"/>
    </xf>
    <xf numFmtId="16" fontId="11" fillId="13" borderId="1" xfId="0" applyNumberFormat="1" applyFont="1" applyFill="1" applyBorder="1" applyAlignment="1">
      <alignment horizontal="center" vertical="center"/>
    </xf>
    <xf numFmtId="16" fontId="11" fillId="13" borderId="3" xfId="0" applyNumberFormat="1" applyFont="1" applyFill="1" applyBorder="1" applyAlignment="1">
      <alignment horizontal="left" vertical="center"/>
    </xf>
    <xf numFmtId="0" fontId="11" fillId="9" borderId="42" xfId="0" applyFont="1" applyFill="1" applyBorder="1" applyAlignment="1">
      <alignment horizontal="center" vertical="center"/>
    </xf>
    <xf numFmtId="0" fontId="11" fillId="9" borderId="43" xfId="0" applyFont="1" applyFill="1" applyBorder="1" applyAlignment="1">
      <alignment horizontal="center" vertical="center"/>
    </xf>
    <xf numFmtId="0" fontId="13" fillId="9" borderId="43" xfId="0" applyFont="1" applyFill="1" applyBorder="1" applyAlignment="1">
      <alignment horizontal="center" vertical="center"/>
    </xf>
    <xf numFmtId="16" fontId="11" fillId="9" borderId="43" xfId="0" applyNumberFormat="1" applyFont="1" applyFill="1" applyBorder="1" applyAlignment="1">
      <alignment horizontal="left" vertical="center"/>
    </xf>
    <xf numFmtId="49" fontId="11" fillId="9" borderId="43" xfId="0" applyNumberFormat="1" applyFont="1" applyFill="1" applyBorder="1" applyAlignment="1">
      <alignment horizontal="left" vertical="center"/>
    </xf>
    <xf numFmtId="16" fontId="11" fillId="9" borderId="43" xfId="0" applyNumberFormat="1" applyFont="1" applyFill="1" applyBorder="1" applyAlignment="1">
      <alignment horizontal="center" vertical="center"/>
    </xf>
    <xf numFmtId="16" fontId="14" fillId="9" borderId="43" xfId="0" applyNumberFormat="1" applyFont="1" applyFill="1" applyBorder="1" applyAlignment="1">
      <alignment horizontal="center" vertical="center"/>
    </xf>
    <xf numFmtId="16" fontId="16" fillId="9" borderId="43" xfId="0" applyNumberFormat="1" applyFont="1" applyFill="1" applyBorder="1" applyAlignment="1">
      <alignment horizontal="center" vertical="center"/>
    </xf>
    <xf numFmtId="16" fontId="22" fillId="9" borderId="43" xfId="0" applyNumberFormat="1" applyFont="1" applyFill="1" applyBorder="1" applyAlignment="1">
      <alignment horizontal="center" vertical="center"/>
    </xf>
    <xf numFmtId="16" fontId="22" fillId="9" borderId="43" xfId="0" applyNumberFormat="1" applyFont="1" applyFill="1" applyBorder="1" applyAlignment="1">
      <alignment horizontal="center" vertical="center" wrapText="1"/>
    </xf>
    <xf numFmtId="16" fontId="12" fillId="9" borderId="43" xfId="0" applyNumberFormat="1" applyFont="1" applyFill="1" applyBorder="1" applyAlignment="1">
      <alignment horizontal="center" vertical="center"/>
    </xf>
    <xf numFmtId="16" fontId="11" fillId="13" borderId="43" xfId="0" applyNumberFormat="1" applyFont="1" applyFill="1" applyBorder="1" applyAlignment="1">
      <alignment horizontal="center" vertical="center"/>
    </xf>
    <xf numFmtId="16" fontId="11" fillId="21" borderId="43" xfId="0" applyNumberFormat="1" applyFont="1" applyFill="1" applyBorder="1" applyAlignment="1">
      <alignment horizontal="center" vertical="center"/>
    </xf>
    <xf numFmtId="0" fontId="11" fillId="21" borderId="7" xfId="0" applyFont="1" applyFill="1" applyBorder="1" applyAlignment="1">
      <alignment horizontal="center" vertical="center"/>
    </xf>
    <xf numFmtId="0" fontId="11" fillId="21" borderId="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3" fillId="13" borderId="9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0" fillId="22" borderId="9" xfId="0" applyFill="1" applyBorder="1" applyAlignment="1">
      <alignment horizontal="center" vertical="center"/>
    </xf>
    <xf numFmtId="0" fontId="5" fillId="16" borderId="9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0" fillId="13" borderId="9" xfId="0" applyFont="1" applyFill="1" applyBorder="1" applyAlignment="1">
      <alignment horizontal="center" vertical="center"/>
    </xf>
    <xf numFmtId="0" fontId="24" fillId="13" borderId="9" xfId="0" applyFont="1" applyFill="1" applyBorder="1" applyAlignment="1">
      <alignment horizontal="center" vertical="center"/>
    </xf>
    <xf numFmtId="0" fontId="25" fillId="13" borderId="9" xfId="0" applyFont="1" applyFill="1" applyBorder="1" applyAlignment="1">
      <alignment horizontal="center" vertical="center"/>
    </xf>
    <xf numFmtId="0" fontId="26" fillId="13" borderId="9" xfId="0" applyFont="1" applyFill="1" applyBorder="1" applyAlignment="1">
      <alignment horizontal="center" vertical="center"/>
    </xf>
    <xf numFmtId="0" fontId="15" fillId="1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13" borderId="2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3" fillId="1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0" fillId="13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0" fillId="25" borderId="1" xfId="0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13" fillId="25" borderId="1" xfId="0" applyFont="1" applyFill="1" applyBorder="1" applyAlignment="1">
      <alignment horizontal="center" vertical="center"/>
    </xf>
    <xf numFmtId="0" fontId="2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29" fillId="13" borderId="1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/>
    </xf>
    <xf numFmtId="0" fontId="1" fillId="27" borderId="1" xfId="0" applyFont="1" applyFill="1" applyBorder="1" applyAlignment="1">
      <alignment horizontal="center" vertical="center"/>
    </xf>
    <xf numFmtId="0" fontId="25" fillId="13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16" fontId="16" fillId="13" borderId="1" xfId="0" applyNumberFormat="1" applyFont="1" applyFill="1" applyBorder="1" applyAlignment="1">
      <alignment horizontal="center" vertical="center"/>
    </xf>
    <xf numFmtId="0" fontId="26" fillId="13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vertical="center"/>
    </xf>
    <xf numFmtId="0" fontId="5" fillId="26" borderId="3" xfId="0" applyFont="1" applyFill="1" applyBorder="1" applyAlignment="1">
      <alignment vertical="center"/>
    </xf>
    <xf numFmtId="0" fontId="27" fillId="16" borderId="1" xfId="0" applyFont="1" applyFill="1" applyBorder="1" applyAlignment="1">
      <alignment horizontal="center" vertical="center"/>
    </xf>
    <xf numFmtId="0" fontId="1" fillId="20" borderId="7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27" fillId="21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/>
    </xf>
    <xf numFmtId="0" fontId="20" fillId="17" borderId="1" xfId="0" applyFont="1" applyFill="1" applyBorder="1" applyAlignment="1">
      <alignment horizontal="center" vertical="center"/>
    </xf>
    <xf numFmtId="0" fontId="29" fillId="9" borderId="3" xfId="0" applyFont="1" applyFill="1" applyBorder="1" applyAlignment="1">
      <alignment horizontal="center" vertical="center"/>
    </xf>
    <xf numFmtId="0" fontId="6" fillId="19" borderId="2" xfId="0" applyFont="1" applyFill="1" applyBorder="1" applyAlignment="1">
      <alignment horizontal="center" vertical="center"/>
    </xf>
    <xf numFmtId="0" fontId="13" fillId="24" borderId="1" xfId="0" applyFont="1" applyFill="1" applyBorder="1" applyAlignment="1">
      <alignment horizontal="center" vertical="center"/>
    </xf>
    <xf numFmtId="0" fontId="0" fillId="28" borderId="1" xfId="0" applyFill="1" applyBorder="1" applyAlignment="1">
      <alignment vertical="center"/>
    </xf>
    <xf numFmtId="0" fontId="13" fillId="10" borderId="1" xfId="0" applyFont="1" applyFill="1" applyBorder="1" applyAlignment="1">
      <alignment horizontal="center" vertical="center"/>
    </xf>
    <xf numFmtId="0" fontId="32" fillId="13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11" fillId="21" borderId="1" xfId="0" applyFont="1" applyFill="1" applyBorder="1" applyAlignment="1">
      <alignment horizontal="center" vertical="center"/>
    </xf>
    <xf numFmtId="0" fontId="0" fillId="28" borderId="0" xfId="0" applyFill="1" applyBorder="1" applyAlignment="1">
      <alignment vertical="center"/>
    </xf>
    <xf numFmtId="0" fontId="27" fillId="11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33" fillId="13" borderId="1" xfId="0" applyFont="1" applyFill="1" applyBorder="1" applyAlignment="1">
      <alignment horizontal="center" vertical="center"/>
    </xf>
    <xf numFmtId="0" fontId="34" fillId="21" borderId="1" xfId="0" applyFont="1" applyFill="1" applyBorder="1" applyAlignment="1">
      <alignment horizontal="center" vertical="center"/>
    </xf>
    <xf numFmtId="0" fontId="11" fillId="28" borderId="1" xfId="0" applyFont="1" applyFill="1" applyBorder="1" applyAlignment="1">
      <alignment horizontal="center" vertical="center"/>
    </xf>
    <xf numFmtId="0" fontId="0" fillId="16" borderId="1" xfId="0" applyFont="1" applyFill="1" applyBorder="1" applyAlignment="1">
      <alignment horizontal="center" vertical="center"/>
    </xf>
    <xf numFmtId="0" fontId="7" fillId="26" borderId="1" xfId="0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3" borderId="0" xfId="0" applyFill="1"/>
    <xf numFmtId="0" fontId="0" fillId="13" borderId="26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/>
    </xf>
    <xf numFmtId="0" fontId="0" fillId="13" borderId="41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/>
    </xf>
    <xf numFmtId="0" fontId="0" fillId="13" borderId="45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13" borderId="36" xfId="0" applyFill="1" applyBorder="1" applyAlignment="1">
      <alignment horizontal="center"/>
    </xf>
    <xf numFmtId="0" fontId="0" fillId="13" borderId="18" xfId="0" applyFill="1" applyBorder="1"/>
    <xf numFmtId="0" fontId="0" fillId="13" borderId="19" xfId="0" applyFill="1" applyBorder="1"/>
    <xf numFmtId="0" fontId="0" fillId="7" borderId="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6" xfId="0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16" fontId="11" fillId="21" borderId="4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" fontId="0" fillId="0" borderId="4" xfId="0" applyNumberFormat="1" applyBorder="1" applyAlignment="1">
      <alignment horizontal="center"/>
    </xf>
    <xf numFmtId="16" fontId="0" fillId="15" borderId="1" xfId="0" applyNumberFormat="1" applyFill="1" applyBorder="1"/>
    <xf numFmtId="0" fontId="0" fillId="9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36" fillId="13" borderId="9" xfId="0" applyFont="1" applyFill="1" applyBorder="1" applyAlignment="1">
      <alignment horizontal="center" vertical="center"/>
    </xf>
    <xf numFmtId="0" fontId="36" fillId="13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29" fillId="13" borderId="9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24" fillId="12" borderId="1" xfId="0" applyFont="1" applyFill="1" applyBorder="1" applyAlignment="1">
      <alignment horizontal="center" vertical="center"/>
    </xf>
    <xf numFmtId="0" fontId="29" fillId="12" borderId="9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vertical="center"/>
    </xf>
    <xf numFmtId="16" fontId="0" fillId="15" borderId="16" xfId="0" applyNumberFormat="1" applyFill="1" applyBorder="1"/>
    <xf numFmtId="16" fontId="0" fillId="15" borderId="1" xfId="0" applyNumberFormat="1" applyFill="1" applyBorder="1" applyAlignment="1">
      <alignment horizontal="center"/>
    </xf>
    <xf numFmtId="16" fontId="0" fillId="15" borderId="13" xfId="0" applyNumberFormat="1" applyFill="1" applyBorder="1"/>
    <xf numFmtId="0" fontId="6" fillId="8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8" fillId="13" borderId="38" xfId="0" applyFont="1" applyFill="1" applyBorder="1" applyAlignment="1">
      <alignment horizontal="center" vertical="center"/>
    </xf>
    <xf numFmtId="0" fontId="12" fillId="13" borderId="7" xfId="0" applyFont="1" applyFill="1" applyBorder="1" applyAlignment="1">
      <alignment horizontal="center" vertical="center"/>
    </xf>
    <xf numFmtId="0" fontId="23" fillId="13" borderId="7" xfId="0" applyFont="1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5" fillId="23" borderId="7" xfId="0" applyFont="1" applyFill="1" applyBorder="1" applyAlignment="1">
      <alignment horizontal="center" vertical="center"/>
    </xf>
    <xf numFmtId="0" fontId="27" fillId="16" borderId="7" xfId="0" applyFont="1" applyFill="1" applyBorder="1" applyAlignment="1">
      <alignment horizontal="center" vertical="center"/>
    </xf>
    <xf numFmtId="0" fontId="34" fillId="21" borderId="7" xfId="0" applyFont="1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11" fillId="28" borderId="7" xfId="0" applyFont="1" applyFill="1" applyBorder="1" applyAlignment="1">
      <alignment horizontal="center" vertical="center"/>
    </xf>
    <xf numFmtId="0" fontId="1" fillId="27" borderId="7" xfId="0" applyFont="1" applyFill="1" applyBorder="1" applyAlignment="1">
      <alignment horizontal="center" vertical="center"/>
    </xf>
    <xf numFmtId="0" fontId="0" fillId="24" borderId="7" xfId="0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0" fillId="13" borderId="7" xfId="0" applyFont="1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21" borderId="7" xfId="0" applyFont="1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13" fillId="13" borderId="7" xfId="0" applyFont="1" applyFill="1" applyBorder="1" applyAlignment="1">
      <alignment horizontal="center" vertical="center"/>
    </xf>
    <xf numFmtId="0" fontId="11" fillId="13" borderId="7" xfId="0" applyFont="1" applyFill="1" applyBorder="1" applyAlignment="1">
      <alignment horizontal="center" vertical="center"/>
    </xf>
    <xf numFmtId="0" fontId="31" fillId="1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5" fillId="0" borderId="19" xfId="0" applyFont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13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7" borderId="54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13" borderId="54" xfId="0" applyFill="1" applyBorder="1" applyAlignment="1">
      <alignment horizontal="center"/>
    </xf>
    <xf numFmtId="0" fontId="6" fillId="15" borderId="54" xfId="0" applyFont="1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37" fillId="0" borderId="56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37" fillId="15" borderId="42" xfId="0" applyFont="1" applyFill="1" applyBorder="1" applyAlignment="1">
      <alignment horizontal="center"/>
    </xf>
    <xf numFmtId="0" fontId="37" fillId="15" borderId="43" xfId="0" applyFont="1" applyFill="1" applyBorder="1" applyAlignment="1">
      <alignment horizontal="center"/>
    </xf>
    <xf numFmtId="0" fontId="37" fillId="15" borderId="44" xfId="0" applyFont="1" applyFill="1" applyBorder="1" applyAlignment="1">
      <alignment horizontal="center"/>
    </xf>
    <xf numFmtId="0" fontId="29" fillId="1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8" fillId="8" borderId="52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15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12" fillId="13" borderId="26" xfId="0" applyFont="1" applyFill="1" applyBorder="1" applyAlignment="1">
      <alignment horizontal="center"/>
    </xf>
    <xf numFmtId="0" fontId="14" fillId="12" borderId="26" xfId="0" applyFont="1" applyFill="1" applyBorder="1" applyAlignment="1">
      <alignment horizontal="center"/>
    </xf>
    <xf numFmtId="0" fontId="11" fillId="11" borderId="26" xfId="0" applyFont="1" applyFill="1" applyBorder="1" applyAlignment="1">
      <alignment horizontal="center"/>
    </xf>
    <xf numFmtId="0" fontId="14" fillId="13" borderId="26" xfId="0" applyFont="1" applyFill="1" applyBorder="1" applyAlignment="1">
      <alignment horizontal="center"/>
    </xf>
    <xf numFmtId="0" fontId="14" fillId="11" borderId="26" xfId="0" applyFont="1" applyFill="1" applyBorder="1" applyAlignment="1">
      <alignment horizontal="center"/>
    </xf>
    <xf numFmtId="0" fontId="11" fillId="17" borderId="26" xfId="0" applyFont="1" applyFill="1" applyBorder="1" applyAlignment="1">
      <alignment horizontal="center"/>
    </xf>
    <xf numFmtId="0" fontId="6" fillId="8" borderId="26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31" fillId="11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4" fillId="15" borderId="12" xfId="0" applyFont="1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6" fillId="15" borderId="12" xfId="0" applyFont="1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19" borderId="50" xfId="0" applyFill="1" applyBorder="1" applyAlignment="1">
      <alignment horizontal="center" wrapText="1"/>
    </xf>
    <xf numFmtId="0" fontId="0" fillId="19" borderId="52" xfId="0" applyFill="1" applyBorder="1" applyAlignment="1">
      <alignment horizontal="center" wrapText="1"/>
    </xf>
    <xf numFmtId="0" fontId="17" fillId="2" borderId="52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8" fillId="8" borderId="33" xfId="0" applyFont="1" applyFill="1" applyBorder="1" applyAlignment="1">
      <alignment horizontal="center"/>
    </xf>
    <xf numFmtId="0" fontId="18" fillId="8" borderId="34" xfId="0" applyFont="1" applyFill="1" applyBorder="1" applyAlignment="1">
      <alignment horizontal="center"/>
    </xf>
    <xf numFmtId="0" fontId="18" fillId="8" borderId="35" xfId="0" applyFont="1" applyFill="1" applyBorder="1" applyAlignment="1">
      <alignment horizontal="center"/>
    </xf>
    <xf numFmtId="0" fontId="17" fillId="2" borderId="39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19" borderId="33" xfId="0" applyFill="1" applyBorder="1" applyAlignment="1">
      <alignment horizontal="center"/>
    </xf>
    <xf numFmtId="0" fontId="0" fillId="19" borderId="34" xfId="0" applyFill="1" applyBorder="1" applyAlignment="1">
      <alignment horizontal="center"/>
    </xf>
    <xf numFmtId="0" fontId="0" fillId="19" borderId="35" xfId="0" applyFill="1" applyBorder="1" applyAlignment="1">
      <alignment horizontal="center"/>
    </xf>
    <xf numFmtId="0" fontId="0" fillId="19" borderId="33" xfId="0" applyFill="1" applyBorder="1" applyAlignment="1">
      <alignment horizontal="center" vertical="center"/>
    </xf>
    <xf numFmtId="0" fontId="0" fillId="19" borderId="34" xfId="0" applyFill="1" applyBorder="1" applyAlignment="1">
      <alignment horizontal="center" vertical="center"/>
    </xf>
    <xf numFmtId="0" fontId="0" fillId="19" borderId="35" xfId="0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0" fillId="20" borderId="33" xfId="0" applyFill="1" applyBorder="1" applyAlignment="1">
      <alignment horizontal="center" vertical="center"/>
    </xf>
    <xf numFmtId="0" fontId="0" fillId="20" borderId="34" xfId="0" applyFill="1" applyBorder="1" applyAlignment="1">
      <alignment horizontal="center" vertical="center"/>
    </xf>
    <xf numFmtId="0" fontId="0" fillId="20" borderId="35" xfId="0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13" borderId="19" xfId="0" applyFont="1" applyFill="1" applyBorder="1" applyAlignment="1">
      <alignment horizontal="center" vertical="center"/>
    </xf>
    <xf numFmtId="0" fontId="1" fillId="13" borderId="20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CC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1"/>
  <sheetViews>
    <sheetView topLeftCell="A28" workbookViewId="0">
      <selection activeCell="C44" sqref="C44:C46"/>
    </sheetView>
  </sheetViews>
  <sheetFormatPr baseColWidth="10" defaultRowHeight="16.05" customHeight="1" x14ac:dyDescent="0.3"/>
  <cols>
    <col min="1" max="2" width="3.77734375" style="8" customWidth="1"/>
    <col min="3" max="3" width="75.77734375" style="8" customWidth="1"/>
    <col min="4" max="6" width="3.77734375" style="8" customWidth="1"/>
    <col min="7" max="7" width="93.21875" style="8" bestFit="1" customWidth="1"/>
    <col min="8" max="13" width="3.77734375" style="8" customWidth="1"/>
  </cols>
  <sheetData>
    <row r="2" spans="1:10" ht="16.05" customHeight="1" x14ac:dyDescent="0.3">
      <c r="A2" s="9">
        <v>1</v>
      </c>
      <c r="C2" s="13" t="s">
        <v>59</v>
      </c>
      <c r="E2" s="9">
        <v>1</v>
      </c>
      <c r="G2" s="13" t="s">
        <v>75</v>
      </c>
    </row>
    <row r="3" spans="1:10" ht="16.05" customHeight="1" x14ac:dyDescent="0.3">
      <c r="A3" s="9">
        <v>2</v>
      </c>
      <c r="B3" s="11"/>
      <c r="C3" s="12" t="s">
        <v>63</v>
      </c>
      <c r="D3" s="11"/>
      <c r="E3" s="14">
        <v>2</v>
      </c>
      <c r="F3" s="11"/>
      <c r="G3" s="12" t="s">
        <v>63</v>
      </c>
      <c r="H3" s="11"/>
      <c r="I3" s="11"/>
      <c r="J3" s="11"/>
    </row>
    <row r="4" spans="1:10" ht="16.05" customHeight="1" x14ac:dyDescent="0.3">
      <c r="A4" s="9">
        <v>3</v>
      </c>
      <c r="B4" s="11"/>
      <c r="C4" s="11" t="s">
        <v>60</v>
      </c>
      <c r="D4" s="11"/>
      <c r="E4" s="14">
        <v>3</v>
      </c>
      <c r="F4" s="11"/>
      <c r="G4" s="11" t="s">
        <v>60</v>
      </c>
      <c r="H4" s="11"/>
      <c r="I4" s="11"/>
      <c r="J4" s="11"/>
    </row>
    <row r="5" spans="1:10" ht="16.05" customHeight="1" x14ac:dyDescent="0.3">
      <c r="A5" s="9">
        <v>4</v>
      </c>
      <c r="B5" s="11"/>
      <c r="C5" s="11" t="s">
        <v>61</v>
      </c>
      <c r="D5" s="11"/>
      <c r="E5" s="9">
        <v>4</v>
      </c>
      <c r="F5" s="11"/>
      <c r="G5" s="11" t="s">
        <v>68</v>
      </c>
      <c r="H5" s="11"/>
      <c r="I5" s="11"/>
      <c r="J5" s="11"/>
    </row>
    <row r="6" spans="1:10" ht="16.05" customHeight="1" x14ac:dyDescent="0.3">
      <c r="A6" s="9">
        <v>5</v>
      </c>
      <c r="B6" s="11"/>
      <c r="C6" s="11" t="s">
        <v>62</v>
      </c>
      <c r="D6" s="11"/>
      <c r="E6" s="9">
        <v>5</v>
      </c>
      <c r="F6" s="11"/>
      <c r="G6" s="11" t="s">
        <v>92</v>
      </c>
      <c r="H6" s="11"/>
      <c r="I6" s="11"/>
      <c r="J6" s="11"/>
    </row>
    <row r="7" spans="1:10" ht="16.05" customHeight="1" x14ac:dyDescent="0.3">
      <c r="A7" s="9">
        <v>6</v>
      </c>
      <c r="B7" s="11"/>
      <c r="C7" s="11" t="s">
        <v>159</v>
      </c>
      <c r="D7" s="11"/>
      <c r="E7" s="14">
        <v>6</v>
      </c>
      <c r="F7" s="11"/>
      <c r="G7" s="11"/>
      <c r="H7" s="11"/>
      <c r="I7" s="11"/>
      <c r="J7" s="11"/>
    </row>
    <row r="8" spans="1:10" ht="16.05" customHeight="1" x14ac:dyDescent="0.3">
      <c r="A8" s="9"/>
      <c r="B8" s="11"/>
      <c r="C8" s="11" t="s">
        <v>160</v>
      </c>
      <c r="D8" s="11"/>
      <c r="E8" s="14"/>
      <c r="F8" s="11"/>
      <c r="G8" s="11"/>
      <c r="H8" s="11"/>
      <c r="I8" s="11"/>
      <c r="J8" s="11"/>
    </row>
    <row r="9" spans="1:10" ht="16.05" customHeight="1" x14ac:dyDescent="0.3">
      <c r="A9" s="14">
        <v>7</v>
      </c>
      <c r="B9" s="11"/>
      <c r="C9" s="12" t="s">
        <v>64</v>
      </c>
      <c r="D9" s="11"/>
      <c r="E9" s="14">
        <v>7</v>
      </c>
      <c r="F9" s="11"/>
      <c r="G9" s="12" t="s">
        <v>64</v>
      </c>
      <c r="H9" s="11"/>
      <c r="I9" s="11"/>
      <c r="J9" s="11"/>
    </row>
    <row r="10" spans="1:10" ht="16.05" customHeight="1" x14ac:dyDescent="0.3">
      <c r="A10" s="14">
        <v>8</v>
      </c>
      <c r="B10" s="11"/>
      <c r="C10" s="11" t="s">
        <v>65</v>
      </c>
      <c r="D10" s="11"/>
      <c r="E10" s="9">
        <v>8</v>
      </c>
      <c r="F10" s="11"/>
      <c r="G10" s="11" t="s">
        <v>161</v>
      </c>
      <c r="H10" s="11"/>
      <c r="I10" s="11"/>
      <c r="J10" s="11"/>
    </row>
    <row r="11" spans="1:10" ht="16.05" customHeight="1" x14ac:dyDescent="0.3">
      <c r="A11" s="14">
        <v>9</v>
      </c>
      <c r="B11" s="11"/>
      <c r="C11" s="11" t="s">
        <v>162</v>
      </c>
      <c r="D11" s="11"/>
      <c r="E11" s="9">
        <v>9</v>
      </c>
      <c r="F11" s="11"/>
      <c r="G11" s="11" t="s">
        <v>69</v>
      </c>
      <c r="H11" s="11"/>
      <c r="I11" s="11"/>
      <c r="J11" s="11"/>
    </row>
    <row r="12" spans="1:10" ht="16.05" customHeight="1" x14ac:dyDescent="0.3">
      <c r="A12" s="14">
        <v>10</v>
      </c>
      <c r="B12" s="11"/>
      <c r="C12" s="11" t="s">
        <v>66</v>
      </c>
      <c r="D12" s="11"/>
      <c r="E12" s="14">
        <v>10</v>
      </c>
      <c r="F12" s="11"/>
      <c r="G12" s="11"/>
      <c r="H12" s="11"/>
      <c r="I12" s="11"/>
      <c r="J12" s="11"/>
    </row>
    <row r="13" spans="1:10" ht="16.05" customHeight="1" x14ac:dyDescent="0.3">
      <c r="A13" s="14">
        <v>11</v>
      </c>
      <c r="B13" s="11"/>
      <c r="D13" s="11"/>
      <c r="E13" s="9">
        <v>11</v>
      </c>
      <c r="F13" s="11"/>
      <c r="G13" s="12" t="s">
        <v>70</v>
      </c>
      <c r="H13" s="11"/>
      <c r="I13" s="11"/>
      <c r="J13" s="11"/>
    </row>
    <row r="14" spans="1:10" ht="16.05" customHeight="1" x14ac:dyDescent="0.3">
      <c r="A14" s="14">
        <v>12</v>
      </c>
      <c r="B14" s="11"/>
      <c r="C14" s="13" t="s">
        <v>163</v>
      </c>
      <c r="D14" s="11"/>
      <c r="E14" s="14">
        <v>12</v>
      </c>
      <c r="F14" s="11"/>
      <c r="G14" s="11" t="s">
        <v>164</v>
      </c>
      <c r="H14" s="11"/>
      <c r="I14" s="11"/>
      <c r="J14" s="11"/>
    </row>
    <row r="15" spans="1:10" ht="16.05" customHeight="1" x14ac:dyDescent="0.3">
      <c r="A15" s="14">
        <v>13</v>
      </c>
      <c r="B15" s="11"/>
      <c r="C15" s="11" t="s">
        <v>165</v>
      </c>
      <c r="D15" s="11"/>
      <c r="E15" s="14">
        <v>13</v>
      </c>
      <c r="F15" s="11"/>
      <c r="G15" s="11" t="s">
        <v>166</v>
      </c>
      <c r="H15" s="11"/>
      <c r="I15" s="11"/>
      <c r="J15" s="11"/>
    </row>
    <row r="16" spans="1:10" ht="16.05" customHeight="1" x14ac:dyDescent="0.3">
      <c r="A16" s="14"/>
      <c r="B16" s="11"/>
      <c r="C16" s="11" t="s">
        <v>167</v>
      </c>
      <c r="D16" s="11"/>
      <c r="E16" s="14"/>
      <c r="F16" s="11"/>
      <c r="G16" s="43" t="s">
        <v>168</v>
      </c>
      <c r="H16" s="11"/>
      <c r="I16" s="11"/>
      <c r="J16" s="11"/>
    </row>
    <row r="17" spans="1:10" ht="16.05" customHeight="1" x14ac:dyDescent="0.3">
      <c r="A17" s="14"/>
      <c r="B17" s="11"/>
      <c r="C17" s="44" t="s">
        <v>169</v>
      </c>
      <c r="D17" s="11"/>
      <c r="E17" s="14"/>
      <c r="F17" s="11"/>
      <c r="G17" s="11" t="s">
        <v>170</v>
      </c>
      <c r="H17" s="11"/>
      <c r="I17" s="11"/>
      <c r="J17" s="11"/>
    </row>
    <row r="18" spans="1:10" ht="16.05" customHeight="1" x14ac:dyDescent="0.3">
      <c r="A18" s="14"/>
      <c r="B18" s="11"/>
      <c r="C18" s="44" t="s">
        <v>171</v>
      </c>
      <c r="D18" s="11"/>
      <c r="E18" s="14"/>
      <c r="F18" s="11"/>
      <c r="G18" s="11"/>
      <c r="H18" s="11"/>
      <c r="I18" s="11"/>
      <c r="J18" s="11"/>
    </row>
    <row r="19" spans="1:10" ht="16.05" customHeight="1" x14ac:dyDescent="0.3">
      <c r="A19" s="14"/>
      <c r="B19" s="11"/>
      <c r="C19" s="44" t="s">
        <v>172</v>
      </c>
      <c r="D19" s="11"/>
      <c r="E19" s="14"/>
      <c r="F19" s="11"/>
      <c r="G19" s="11"/>
      <c r="H19" s="11"/>
      <c r="I19" s="11"/>
      <c r="J19" s="11"/>
    </row>
    <row r="20" spans="1:10" ht="16.05" customHeight="1" x14ac:dyDescent="0.3">
      <c r="A20" s="14">
        <v>14</v>
      </c>
      <c r="B20" s="11"/>
      <c r="C20" s="11" t="s">
        <v>173</v>
      </c>
      <c r="D20" s="11"/>
      <c r="E20" s="9">
        <v>14</v>
      </c>
      <c r="F20" s="11"/>
      <c r="H20" s="11"/>
      <c r="I20" s="11"/>
      <c r="J20" s="11"/>
    </row>
    <row r="21" spans="1:10" ht="16.05" customHeight="1" x14ac:dyDescent="0.3">
      <c r="C21" s="11" t="s">
        <v>174</v>
      </c>
      <c r="D21" s="11"/>
      <c r="H21" s="11"/>
      <c r="I21" s="11"/>
      <c r="J21" s="11"/>
    </row>
    <row r="22" spans="1:10" ht="16.05" customHeight="1" x14ac:dyDescent="0.3">
      <c r="C22" s="11" t="s">
        <v>175</v>
      </c>
      <c r="D22" s="11"/>
      <c r="G22" s="11"/>
      <c r="H22" s="11"/>
      <c r="I22" s="11"/>
      <c r="J22" s="11"/>
    </row>
    <row r="23" spans="1:10" ht="16.05" customHeight="1" x14ac:dyDescent="0.3">
      <c r="C23" s="11" t="s">
        <v>176</v>
      </c>
      <c r="D23" s="11"/>
      <c r="G23" s="11"/>
      <c r="H23" s="11"/>
      <c r="I23" s="11"/>
      <c r="J23" s="11"/>
    </row>
    <row r="24" spans="1:10" ht="16.05" customHeight="1" x14ac:dyDescent="0.3">
      <c r="C24" s="11" t="s">
        <v>177</v>
      </c>
      <c r="D24" s="11"/>
      <c r="G24" s="11"/>
      <c r="H24" s="11"/>
      <c r="I24" s="11"/>
      <c r="J24" s="11"/>
    </row>
    <row r="25" spans="1:10" ht="16.05" customHeight="1" x14ac:dyDescent="0.3">
      <c r="C25" s="11" t="s">
        <v>178</v>
      </c>
      <c r="D25" s="11"/>
      <c r="G25" s="11"/>
      <c r="H25" s="11"/>
      <c r="I25" s="11"/>
      <c r="J25" s="11"/>
    </row>
    <row r="26" spans="1:10" ht="16.05" customHeight="1" x14ac:dyDescent="0.3">
      <c r="C26" s="11" t="s">
        <v>179</v>
      </c>
      <c r="D26" s="11"/>
      <c r="G26" s="11"/>
      <c r="H26" s="11"/>
      <c r="I26" s="11"/>
      <c r="J26" s="11"/>
    </row>
    <row r="27" spans="1:10" ht="16.05" customHeight="1" x14ac:dyDescent="0.3">
      <c r="C27" s="11" t="s">
        <v>180</v>
      </c>
      <c r="D27" s="11"/>
      <c r="G27" s="11"/>
      <c r="H27" s="11"/>
      <c r="I27" s="11"/>
      <c r="J27" s="11"/>
    </row>
    <row r="28" spans="1:10" ht="16.05" customHeight="1" x14ac:dyDescent="0.3">
      <c r="C28" s="11" t="s">
        <v>181</v>
      </c>
      <c r="D28" s="11"/>
      <c r="G28" s="11"/>
      <c r="H28" s="11"/>
      <c r="I28" s="11"/>
      <c r="J28" s="11"/>
    </row>
    <row r="29" spans="1:10" ht="16.05" customHeight="1" x14ac:dyDescent="0.3">
      <c r="C29" s="13" t="s">
        <v>182</v>
      </c>
      <c r="D29" s="11"/>
      <c r="G29" s="11" t="s">
        <v>71</v>
      </c>
      <c r="H29" s="11"/>
      <c r="I29" s="11"/>
      <c r="J29" s="11"/>
    </row>
    <row r="30" spans="1:10" ht="16.05" customHeight="1" x14ac:dyDescent="0.3">
      <c r="C30" s="11"/>
      <c r="D30" s="11"/>
      <c r="G30" s="11" t="s">
        <v>72</v>
      </c>
      <c r="H30" s="11"/>
      <c r="I30" s="11"/>
      <c r="J30" s="11"/>
    </row>
    <row r="31" spans="1:10" ht="16.05" customHeight="1" x14ac:dyDescent="0.3">
      <c r="C31" s="11" t="s">
        <v>183</v>
      </c>
      <c r="D31" s="11"/>
      <c r="G31" s="11"/>
      <c r="H31" s="11"/>
      <c r="I31" s="11"/>
      <c r="J31" s="11"/>
    </row>
    <row r="32" spans="1:10" ht="16.05" customHeight="1" x14ac:dyDescent="0.3">
      <c r="C32" s="11"/>
      <c r="G32" s="13" t="s">
        <v>163</v>
      </c>
    </row>
    <row r="33" spans="1:7" ht="16.05" customHeight="1" x14ac:dyDescent="0.3">
      <c r="C33" s="11"/>
      <c r="G33" s="11" t="s">
        <v>165</v>
      </c>
    </row>
    <row r="34" spans="1:7" ht="16.05" customHeight="1" x14ac:dyDescent="0.3">
      <c r="C34" s="13" t="s">
        <v>58</v>
      </c>
      <c r="G34" s="11" t="s">
        <v>184</v>
      </c>
    </row>
    <row r="35" spans="1:7" ht="16.05" customHeight="1" x14ac:dyDescent="0.3">
      <c r="C35" s="11" t="s">
        <v>73</v>
      </c>
      <c r="G35" s="11" t="s">
        <v>185</v>
      </c>
    </row>
    <row r="36" spans="1:7" ht="16.05" customHeight="1" x14ac:dyDescent="0.3">
      <c r="G36" s="11" t="s">
        <v>186</v>
      </c>
    </row>
    <row r="37" spans="1:7" ht="16.05" customHeight="1" x14ac:dyDescent="0.3">
      <c r="C37" s="15" t="s">
        <v>187</v>
      </c>
      <c r="G37" s="13" t="s">
        <v>182</v>
      </c>
    </row>
    <row r="38" spans="1:7" ht="28.2" customHeight="1" x14ac:dyDescent="0.3">
      <c r="C38" s="45" t="s">
        <v>188</v>
      </c>
      <c r="G38" s="11" t="s">
        <v>189</v>
      </c>
    </row>
    <row r="39" spans="1:7" ht="16.05" customHeight="1" x14ac:dyDescent="0.3">
      <c r="C39" s="8" t="s">
        <v>190</v>
      </c>
      <c r="G39" s="11" t="s">
        <v>191</v>
      </c>
    </row>
    <row r="40" spans="1:7" ht="16.05" customHeight="1" x14ac:dyDescent="0.3">
      <c r="G40" s="11"/>
    </row>
    <row r="41" spans="1:7" ht="16.05" customHeight="1" x14ac:dyDescent="0.3">
      <c r="G41" s="13" t="s">
        <v>58</v>
      </c>
    </row>
    <row r="42" spans="1:7" ht="16.05" customHeight="1" x14ac:dyDescent="0.3">
      <c r="G42" s="11" t="s">
        <v>74</v>
      </c>
    </row>
    <row r="44" spans="1:7" ht="16.05" customHeight="1" x14ac:dyDescent="0.3">
      <c r="C44" s="46" t="s">
        <v>192</v>
      </c>
      <c r="G44" s="15" t="s">
        <v>193</v>
      </c>
    </row>
    <row r="45" spans="1:7" ht="16.05" customHeight="1" x14ac:dyDescent="0.3">
      <c r="C45" s="47" t="s">
        <v>194</v>
      </c>
    </row>
    <row r="46" spans="1:7" ht="16.05" customHeight="1" x14ac:dyDescent="0.3">
      <c r="C46" s="47" t="s">
        <v>195</v>
      </c>
    </row>
    <row r="47" spans="1:7" ht="16.05" customHeight="1" thickBot="1" x14ac:dyDescent="0.35"/>
    <row r="48" spans="1:7" ht="16.05" customHeight="1" x14ac:dyDescent="0.3">
      <c r="A48" s="26">
        <v>1</v>
      </c>
      <c r="B48" s="27"/>
      <c r="C48" s="28" t="s">
        <v>133</v>
      </c>
      <c r="E48" s="26">
        <v>1</v>
      </c>
      <c r="F48" s="27"/>
      <c r="G48" s="28" t="s">
        <v>134</v>
      </c>
    </row>
    <row r="49" spans="1:7" ht="16.05" customHeight="1" x14ac:dyDescent="0.3">
      <c r="A49" s="29">
        <v>2</v>
      </c>
      <c r="B49" s="30"/>
      <c r="C49" s="31" t="s">
        <v>63</v>
      </c>
      <c r="E49" s="29">
        <v>2</v>
      </c>
      <c r="F49" s="30"/>
      <c r="G49" s="31" t="s">
        <v>63</v>
      </c>
    </row>
    <row r="50" spans="1:7" ht="16.05" customHeight="1" x14ac:dyDescent="0.3">
      <c r="A50" s="29">
        <v>3</v>
      </c>
      <c r="B50" s="30"/>
      <c r="C50" s="32" t="s">
        <v>60</v>
      </c>
      <c r="E50" s="29">
        <v>3</v>
      </c>
      <c r="F50" s="30"/>
      <c r="G50" s="32" t="s">
        <v>60</v>
      </c>
    </row>
    <row r="51" spans="1:7" ht="16.05" customHeight="1" x14ac:dyDescent="0.3">
      <c r="A51" s="29">
        <v>4</v>
      </c>
      <c r="B51" s="30"/>
      <c r="C51" s="32" t="str">
        <f>"- PO avec 1 à 4 / PM avec 5 à 10 / PD avec 11 à 14"</f>
        <v>- PO avec 1 à 4 / PM avec 5 à 10 / PD avec 11 à 14</v>
      </c>
      <c r="E51" s="29">
        <v>4</v>
      </c>
      <c r="F51" s="30"/>
      <c r="G51" s="32" t="s">
        <v>139</v>
      </c>
    </row>
    <row r="52" spans="1:7" ht="16.05" customHeight="1" x14ac:dyDescent="0.3">
      <c r="A52" s="29">
        <v>5</v>
      </c>
      <c r="B52" s="30"/>
      <c r="C52" s="32" t="s">
        <v>135</v>
      </c>
      <c r="E52" s="29">
        <v>5</v>
      </c>
      <c r="F52" s="30"/>
      <c r="G52" s="32" t="s">
        <v>140</v>
      </c>
    </row>
    <row r="53" spans="1:7" ht="16.05" customHeight="1" x14ac:dyDescent="0.3">
      <c r="A53" s="29">
        <v>6</v>
      </c>
      <c r="B53" s="30"/>
      <c r="C53" s="32"/>
      <c r="E53" s="29">
        <v>6</v>
      </c>
      <c r="F53" s="30"/>
      <c r="G53" s="32"/>
    </row>
    <row r="54" spans="1:7" ht="16.05" customHeight="1" x14ac:dyDescent="0.3">
      <c r="A54" s="33">
        <v>7</v>
      </c>
      <c r="B54" s="30"/>
      <c r="C54" s="31" t="s">
        <v>64</v>
      </c>
      <c r="E54" s="33">
        <v>7</v>
      </c>
      <c r="F54" s="30"/>
      <c r="G54" s="31" t="s">
        <v>64</v>
      </c>
    </row>
    <row r="55" spans="1:7" ht="16.05" customHeight="1" x14ac:dyDescent="0.3">
      <c r="A55" s="33">
        <v>8</v>
      </c>
      <c r="B55" s="30"/>
      <c r="C55" s="32" t="s">
        <v>136</v>
      </c>
      <c r="E55" s="33">
        <v>8</v>
      </c>
      <c r="F55" s="30"/>
      <c r="G55" s="32" t="s">
        <v>150</v>
      </c>
    </row>
    <row r="56" spans="1:7" ht="16.05" customHeight="1" x14ac:dyDescent="0.3">
      <c r="A56" s="33">
        <v>9</v>
      </c>
      <c r="B56" s="30"/>
      <c r="C56" s="32" t="s">
        <v>148</v>
      </c>
      <c r="E56" s="33">
        <v>9</v>
      </c>
      <c r="F56" s="30"/>
      <c r="G56" s="32" t="s">
        <v>149</v>
      </c>
    </row>
    <row r="57" spans="1:7" ht="16.05" customHeight="1" x14ac:dyDescent="0.3">
      <c r="A57" s="33">
        <v>10</v>
      </c>
      <c r="B57" s="30"/>
      <c r="C57" s="32" t="str">
        <f>"- Play Down (4 équipes) : 6 matchs A/R pour déterminer un classement"</f>
        <v>- Play Down (4 équipes) : 6 matchs A/R pour déterminer un classement</v>
      </c>
      <c r="E57" s="33">
        <v>10</v>
      </c>
      <c r="F57" s="30"/>
      <c r="G57" s="32"/>
    </row>
    <row r="58" spans="1:7" ht="16.05" customHeight="1" x14ac:dyDescent="0.3">
      <c r="A58" s="33">
        <v>11</v>
      </c>
      <c r="B58" s="30"/>
      <c r="C58" s="32"/>
      <c r="E58" s="33">
        <v>11</v>
      </c>
      <c r="F58" s="30"/>
      <c r="G58" s="32"/>
    </row>
    <row r="59" spans="1:7" ht="16.05" customHeight="1" x14ac:dyDescent="0.3">
      <c r="A59" s="33">
        <v>12</v>
      </c>
      <c r="B59" s="30"/>
      <c r="C59" s="34" t="s">
        <v>58</v>
      </c>
      <c r="E59" s="33">
        <v>12</v>
      </c>
      <c r="F59" s="30"/>
      <c r="G59" s="34" t="s">
        <v>58</v>
      </c>
    </row>
    <row r="60" spans="1:7" ht="16.05" customHeight="1" x14ac:dyDescent="0.3">
      <c r="A60" s="33">
        <v>13</v>
      </c>
      <c r="B60" s="30"/>
      <c r="C60" s="32" t="s">
        <v>137</v>
      </c>
      <c r="E60" s="33">
        <v>13</v>
      </c>
      <c r="F60" s="30"/>
      <c r="G60" s="32" t="s">
        <v>137</v>
      </c>
    </row>
    <row r="61" spans="1:7" ht="16.05" customHeight="1" x14ac:dyDescent="0.3">
      <c r="A61" s="33">
        <v>14</v>
      </c>
      <c r="B61" s="30"/>
      <c r="C61" s="35"/>
      <c r="E61" s="33">
        <v>14</v>
      </c>
      <c r="F61" s="30"/>
      <c r="G61" s="35"/>
    </row>
    <row r="62" spans="1:7" ht="16.05" customHeight="1" x14ac:dyDescent="0.3">
      <c r="A62" s="36"/>
      <c r="B62" s="37"/>
      <c r="C62" s="38" t="s">
        <v>138</v>
      </c>
      <c r="E62" s="36"/>
      <c r="F62" s="37"/>
      <c r="G62" s="38" t="s">
        <v>151</v>
      </c>
    </row>
    <row r="63" spans="1:7" ht="16.05" customHeight="1" x14ac:dyDescent="0.3">
      <c r="A63" s="36"/>
      <c r="B63" s="37"/>
      <c r="C63" s="35"/>
      <c r="E63" s="36"/>
      <c r="F63" s="37"/>
      <c r="G63" s="35"/>
    </row>
    <row r="64" spans="1:7" ht="16.05" customHeight="1" x14ac:dyDescent="0.3">
      <c r="A64" s="36"/>
      <c r="B64" s="37"/>
      <c r="C64" s="39" t="s">
        <v>141</v>
      </c>
      <c r="E64" s="36"/>
      <c r="F64" s="37"/>
      <c r="G64" s="39" t="s">
        <v>142</v>
      </c>
    </row>
    <row r="65" spans="1:7" ht="16.05" customHeight="1" x14ac:dyDescent="0.3">
      <c r="A65" s="36"/>
      <c r="B65" s="37"/>
      <c r="C65" s="35" t="s">
        <v>158</v>
      </c>
      <c r="E65" s="36"/>
      <c r="F65" s="37"/>
      <c r="G65" s="35" t="s">
        <v>143</v>
      </c>
    </row>
    <row r="66" spans="1:7" ht="16.05" customHeight="1" x14ac:dyDescent="0.3">
      <c r="A66" s="36"/>
      <c r="B66" s="37"/>
      <c r="C66" s="35" t="s">
        <v>153</v>
      </c>
      <c r="E66" s="36"/>
      <c r="F66" s="37"/>
      <c r="G66" s="35" t="s">
        <v>156</v>
      </c>
    </row>
    <row r="67" spans="1:7" ht="16.05" customHeight="1" x14ac:dyDescent="0.3">
      <c r="A67" s="36"/>
      <c r="B67" s="37"/>
      <c r="C67" s="35" t="s">
        <v>154</v>
      </c>
      <c r="E67" s="36"/>
      <c r="F67" s="37"/>
      <c r="G67" s="35" t="s">
        <v>152</v>
      </c>
    </row>
    <row r="68" spans="1:7" ht="16.05" customHeight="1" x14ac:dyDescent="0.3">
      <c r="A68" s="36"/>
      <c r="B68" s="37"/>
      <c r="C68" s="35" t="s">
        <v>157</v>
      </c>
      <c r="E68" s="36"/>
      <c r="F68" s="37"/>
      <c r="G68" s="35" t="s">
        <v>153</v>
      </c>
    </row>
    <row r="69" spans="1:7" ht="16.05" customHeight="1" thickBot="1" x14ac:dyDescent="0.35">
      <c r="A69" s="40"/>
      <c r="B69" s="41"/>
      <c r="C69" s="42" t="s">
        <v>155</v>
      </c>
      <c r="E69" s="36"/>
      <c r="F69" s="37"/>
      <c r="G69" s="35" t="s">
        <v>154</v>
      </c>
    </row>
    <row r="70" spans="1:7" ht="16.05" customHeight="1" x14ac:dyDescent="0.3">
      <c r="E70" s="36"/>
      <c r="F70" s="37"/>
      <c r="G70" s="35" t="s">
        <v>157</v>
      </c>
    </row>
    <row r="71" spans="1:7" ht="16.05" customHeight="1" thickBot="1" x14ac:dyDescent="0.35">
      <c r="E71" s="40"/>
      <c r="F71" s="41"/>
      <c r="G71" s="42" t="s">
        <v>155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26" zoomScale="82" workbookViewId="0">
      <selection activeCell="A47" sqref="A47:H50"/>
    </sheetView>
  </sheetViews>
  <sheetFormatPr baseColWidth="10" defaultRowHeight="14.4" x14ac:dyDescent="0.3"/>
  <cols>
    <col min="1" max="1" width="11.5546875" style="1"/>
    <col min="2" max="2" width="13.21875" style="1" customWidth="1"/>
    <col min="3" max="3" width="9.77734375" style="1" customWidth="1"/>
    <col min="4" max="4" width="12.21875" style="1" customWidth="1"/>
    <col min="5" max="5" width="18.109375" style="1" customWidth="1"/>
    <col min="6" max="6" width="17" style="1" customWidth="1"/>
    <col min="7" max="7" width="12.6640625" style="1" customWidth="1"/>
    <col min="8" max="8" width="17.44140625" style="1" customWidth="1"/>
    <col min="9" max="9" width="15" style="1" customWidth="1"/>
    <col min="10" max="10" width="20.33203125" style="1" customWidth="1"/>
    <col min="11" max="11" width="15" style="235" bestFit="1" customWidth="1"/>
    <col min="12" max="13" width="15" style="1" bestFit="1" customWidth="1"/>
    <col min="14" max="16384" width="11.5546875" style="1"/>
  </cols>
  <sheetData>
    <row r="1" spans="1:13" ht="15" thickBot="1" x14ac:dyDescent="0.35">
      <c r="C1" s="367" t="s">
        <v>33</v>
      </c>
      <c r="D1" s="369" t="s">
        <v>320</v>
      </c>
      <c r="E1" s="370"/>
      <c r="F1" s="370"/>
      <c r="G1" s="370"/>
      <c r="H1" s="370"/>
      <c r="I1" s="370"/>
      <c r="J1" s="354" t="s">
        <v>321</v>
      </c>
      <c r="K1" s="354" t="s">
        <v>352</v>
      </c>
      <c r="L1" s="354" t="s">
        <v>353</v>
      </c>
      <c r="M1" s="354" t="s">
        <v>354</v>
      </c>
    </row>
    <row r="2" spans="1:13" ht="15" thickBot="1" x14ac:dyDescent="0.35">
      <c r="C2" s="368"/>
      <c r="D2" s="223" t="s">
        <v>196</v>
      </c>
      <c r="E2" s="224" t="s">
        <v>94</v>
      </c>
      <c r="F2" s="224" t="s">
        <v>125</v>
      </c>
      <c r="G2" s="225" t="s">
        <v>95</v>
      </c>
      <c r="H2" s="225" t="s">
        <v>96</v>
      </c>
      <c r="I2" s="226" t="s">
        <v>83</v>
      </c>
      <c r="J2" s="355"/>
      <c r="K2" s="355"/>
      <c r="L2" s="355"/>
      <c r="M2" s="355"/>
    </row>
    <row r="3" spans="1:13" x14ac:dyDescent="0.3">
      <c r="A3" s="236">
        <v>43833</v>
      </c>
      <c r="B3" s="48"/>
      <c r="C3" s="18"/>
      <c r="D3" s="300"/>
      <c r="E3" s="48"/>
      <c r="F3" s="333" t="s">
        <v>204</v>
      </c>
      <c r="G3" s="17"/>
      <c r="H3" s="17"/>
      <c r="I3" s="17"/>
      <c r="J3" s="17"/>
      <c r="K3" s="347"/>
    </row>
    <row r="4" spans="1:13" x14ac:dyDescent="0.3">
      <c r="A4" s="52">
        <v>43836</v>
      </c>
      <c r="B4" s="50"/>
      <c r="C4" s="19" t="s">
        <v>35</v>
      </c>
      <c r="D4" s="301">
        <v>10</v>
      </c>
      <c r="E4" s="334" t="s">
        <v>125</v>
      </c>
      <c r="F4" s="53" t="s">
        <v>284</v>
      </c>
      <c r="G4" s="22" t="s">
        <v>130</v>
      </c>
      <c r="H4" s="22" t="s">
        <v>132</v>
      </c>
      <c r="I4" s="53" t="s">
        <v>197</v>
      </c>
      <c r="J4" s="321">
        <v>10</v>
      </c>
      <c r="K4" s="348">
        <v>10</v>
      </c>
      <c r="L4" s="348">
        <v>10</v>
      </c>
      <c r="M4" s="348">
        <v>10</v>
      </c>
    </row>
    <row r="5" spans="1:13" x14ac:dyDescent="0.3">
      <c r="A5" s="54" t="s">
        <v>0</v>
      </c>
      <c r="B5" s="227" t="s">
        <v>20</v>
      </c>
      <c r="C5" s="6"/>
      <c r="D5" s="302" t="s">
        <v>314</v>
      </c>
      <c r="E5" s="335" t="s">
        <v>114</v>
      </c>
      <c r="F5" s="21" t="s">
        <v>97</v>
      </c>
      <c r="G5" s="20" t="s">
        <v>116</v>
      </c>
      <c r="H5" s="20" t="s">
        <v>121</v>
      </c>
      <c r="I5" s="20" t="s">
        <v>122</v>
      </c>
      <c r="J5" s="343" t="s">
        <v>334</v>
      </c>
      <c r="K5" s="349" t="s">
        <v>334</v>
      </c>
      <c r="L5" s="349" t="s">
        <v>334</v>
      </c>
      <c r="M5" s="349" t="s">
        <v>334</v>
      </c>
    </row>
    <row r="6" spans="1:13" x14ac:dyDescent="0.3">
      <c r="A6" s="52">
        <v>43843</v>
      </c>
      <c r="B6" s="50"/>
      <c r="C6" s="19" t="s">
        <v>36</v>
      </c>
      <c r="D6" s="301" t="s">
        <v>144</v>
      </c>
      <c r="E6" s="336"/>
      <c r="F6" s="255" t="s">
        <v>205</v>
      </c>
      <c r="G6" s="255" t="s">
        <v>96</v>
      </c>
      <c r="H6" s="60" t="s">
        <v>198</v>
      </c>
      <c r="I6" s="344" t="s">
        <v>201</v>
      </c>
      <c r="J6" s="321" t="s">
        <v>144</v>
      </c>
      <c r="K6" s="348" t="s">
        <v>144</v>
      </c>
      <c r="L6" s="348" t="s">
        <v>144</v>
      </c>
      <c r="M6" s="348" t="s">
        <v>144</v>
      </c>
    </row>
    <row r="7" spans="1:13" x14ac:dyDescent="0.3">
      <c r="A7" s="54" t="s">
        <v>1</v>
      </c>
      <c r="B7" s="227" t="s">
        <v>21</v>
      </c>
      <c r="C7" s="6"/>
      <c r="D7" s="302" t="s">
        <v>310</v>
      </c>
      <c r="E7" s="334" t="s">
        <v>98</v>
      </c>
      <c r="F7" s="57" t="s">
        <v>115</v>
      </c>
      <c r="G7" s="21" t="s">
        <v>99</v>
      </c>
      <c r="H7" s="21" t="s">
        <v>100</v>
      </c>
      <c r="I7" s="21" t="s">
        <v>101</v>
      </c>
      <c r="J7" s="343" t="s">
        <v>335</v>
      </c>
      <c r="K7" s="349" t="s">
        <v>335</v>
      </c>
      <c r="L7" s="349" t="s">
        <v>335</v>
      </c>
      <c r="M7" s="349" t="s">
        <v>335</v>
      </c>
    </row>
    <row r="8" spans="1:13" ht="14.4" customHeight="1" x14ac:dyDescent="0.3">
      <c r="A8" s="52">
        <v>43850</v>
      </c>
      <c r="B8" s="50"/>
      <c r="C8" s="19" t="s">
        <v>37</v>
      </c>
      <c r="D8" s="302" t="s">
        <v>315</v>
      </c>
      <c r="E8" s="337" t="s">
        <v>132</v>
      </c>
      <c r="F8" s="59" t="s">
        <v>53</v>
      </c>
      <c r="G8" s="64" t="s">
        <v>339</v>
      </c>
      <c r="H8" s="63" t="s">
        <v>126</v>
      </c>
      <c r="I8" s="64" t="s">
        <v>338</v>
      </c>
      <c r="J8" s="2" t="s">
        <v>315</v>
      </c>
      <c r="K8" s="315" t="s">
        <v>315</v>
      </c>
      <c r="L8" s="315" t="s">
        <v>315</v>
      </c>
      <c r="M8" s="315" t="s">
        <v>315</v>
      </c>
    </row>
    <row r="9" spans="1:13" x14ac:dyDescent="0.3">
      <c r="A9" s="54" t="s">
        <v>2</v>
      </c>
      <c r="B9" s="227" t="s">
        <v>24</v>
      </c>
      <c r="C9" s="6"/>
      <c r="D9" s="302" t="s">
        <v>312</v>
      </c>
      <c r="E9" s="335" t="s">
        <v>113</v>
      </c>
      <c r="F9" s="21" t="s">
        <v>102</v>
      </c>
      <c r="G9" s="21" t="s">
        <v>103</v>
      </c>
      <c r="H9" s="20" t="s">
        <v>120</v>
      </c>
      <c r="I9" s="21" t="s">
        <v>104</v>
      </c>
      <c r="J9" s="343" t="s">
        <v>336</v>
      </c>
      <c r="K9" s="349" t="s">
        <v>336</v>
      </c>
      <c r="L9" s="349" t="s">
        <v>336</v>
      </c>
      <c r="M9" s="349" t="s">
        <v>336</v>
      </c>
    </row>
    <row r="10" spans="1:13" x14ac:dyDescent="0.3">
      <c r="A10" s="52">
        <v>43857</v>
      </c>
      <c r="B10" s="50"/>
      <c r="C10" s="19" t="s">
        <v>38</v>
      </c>
      <c r="D10" s="301" t="s">
        <v>145</v>
      </c>
      <c r="E10" s="338" t="s">
        <v>199</v>
      </c>
      <c r="F10" s="61" t="s">
        <v>129</v>
      </c>
      <c r="G10" s="60" t="s">
        <v>201</v>
      </c>
      <c r="H10" s="55" t="s">
        <v>127</v>
      </c>
      <c r="I10" s="55" t="s">
        <v>94</v>
      </c>
      <c r="J10" s="321" t="s">
        <v>145</v>
      </c>
      <c r="K10" s="350" t="s">
        <v>146</v>
      </c>
      <c r="L10" s="350" t="s">
        <v>146</v>
      </c>
      <c r="M10" s="350" t="s">
        <v>146</v>
      </c>
    </row>
    <row r="11" spans="1:13" x14ac:dyDescent="0.3">
      <c r="A11" s="54" t="s">
        <v>3</v>
      </c>
      <c r="B11" s="58"/>
      <c r="C11" s="6"/>
      <c r="D11" s="303"/>
      <c r="E11" s="339"/>
      <c r="F11" s="61" t="s">
        <v>200</v>
      </c>
      <c r="G11" s="62" t="s">
        <v>53</v>
      </c>
      <c r="H11" s="62" t="s">
        <v>53</v>
      </c>
      <c r="I11" s="62" t="s">
        <v>53</v>
      </c>
      <c r="J11" s="345"/>
      <c r="K11" s="214" t="s">
        <v>313</v>
      </c>
      <c r="L11" s="214" t="s">
        <v>313</v>
      </c>
      <c r="M11" s="214" t="s">
        <v>313</v>
      </c>
    </row>
    <row r="12" spans="1:13" x14ac:dyDescent="0.3">
      <c r="A12" s="52">
        <v>43864</v>
      </c>
      <c r="B12" s="58"/>
      <c r="C12" s="19" t="s">
        <v>39</v>
      </c>
      <c r="D12" s="302" t="s">
        <v>313</v>
      </c>
      <c r="E12" s="340" t="s">
        <v>198</v>
      </c>
      <c r="F12" s="60" t="s">
        <v>289</v>
      </c>
      <c r="G12" s="63" t="s">
        <v>94</v>
      </c>
      <c r="H12" s="63" t="s">
        <v>337</v>
      </c>
      <c r="I12" s="63" t="s">
        <v>130</v>
      </c>
      <c r="J12" s="2" t="s">
        <v>313</v>
      </c>
      <c r="K12" s="315" t="s">
        <v>311</v>
      </c>
      <c r="L12" s="315" t="s">
        <v>311</v>
      </c>
      <c r="M12" s="315" t="s">
        <v>311</v>
      </c>
    </row>
    <row r="13" spans="1:13" x14ac:dyDescent="0.3">
      <c r="A13" s="54" t="s">
        <v>4</v>
      </c>
      <c r="B13" s="227" t="s">
        <v>23</v>
      </c>
      <c r="C13" s="6"/>
      <c r="D13" s="331" t="s">
        <v>67</v>
      </c>
      <c r="E13" s="334" t="s">
        <v>105</v>
      </c>
      <c r="F13" s="60" t="s">
        <v>111</v>
      </c>
      <c r="G13" s="20" t="s">
        <v>117</v>
      </c>
      <c r="H13" s="21" t="s">
        <v>106</v>
      </c>
      <c r="I13" s="20" t="s">
        <v>123</v>
      </c>
      <c r="J13" s="343" t="s">
        <v>67</v>
      </c>
      <c r="K13" s="349" t="s">
        <v>67</v>
      </c>
      <c r="L13" s="349" t="s">
        <v>67</v>
      </c>
      <c r="M13" s="410" t="s">
        <v>251</v>
      </c>
    </row>
    <row r="14" spans="1:13" ht="14.4" customHeight="1" x14ac:dyDescent="0.3">
      <c r="A14" s="52">
        <v>43871</v>
      </c>
      <c r="B14" s="50"/>
      <c r="C14" s="6"/>
      <c r="D14" s="301" t="s">
        <v>146</v>
      </c>
      <c r="E14" s="341" t="s">
        <v>202</v>
      </c>
      <c r="F14" s="53" t="s">
        <v>285</v>
      </c>
      <c r="G14" s="22" t="s">
        <v>286</v>
      </c>
      <c r="H14" s="56" t="s">
        <v>287</v>
      </c>
      <c r="I14" s="56" t="s">
        <v>288</v>
      </c>
      <c r="J14" s="321" t="s">
        <v>146</v>
      </c>
      <c r="K14" s="350" t="s">
        <v>145</v>
      </c>
      <c r="L14" s="350" t="s">
        <v>145</v>
      </c>
      <c r="M14" s="350" t="s">
        <v>145</v>
      </c>
    </row>
    <row r="15" spans="1:13" x14ac:dyDescent="0.3">
      <c r="A15" s="54" t="s">
        <v>5</v>
      </c>
      <c r="B15" s="227" t="s">
        <v>22</v>
      </c>
      <c r="C15" s="19" t="s">
        <v>40</v>
      </c>
      <c r="D15" s="302" t="s">
        <v>310</v>
      </c>
      <c r="E15" s="335" t="s">
        <v>112</v>
      </c>
      <c r="F15" s="21" t="s">
        <v>107</v>
      </c>
      <c r="G15" s="21" t="s">
        <v>108</v>
      </c>
      <c r="H15" s="21" t="s">
        <v>109</v>
      </c>
      <c r="I15" s="21" t="s">
        <v>110</v>
      </c>
      <c r="J15" s="343" t="s">
        <v>57</v>
      </c>
      <c r="K15" s="349" t="s">
        <v>57</v>
      </c>
      <c r="L15" s="410" t="s">
        <v>251</v>
      </c>
      <c r="M15" s="410" t="s">
        <v>251</v>
      </c>
    </row>
    <row r="16" spans="1:13" x14ac:dyDescent="0.3">
      <c r="A16" s="52">
        <v>43878</v>
      </c>
      <c r="B16" s="50"/>
      <c r="C16" s="6"/>
      <c r="D16" s="302" t="s">
        <v>311</v>
      </c>
      <c r="E16" s="338" t="s">
        <v>345</v>
      </c>
      <c r="F16" s="51" t="s">
        <v>53</v>
      </c>
      <c r="G16" s="51" t="s">
        <v>53</v>
      </c>
      <c r="H16" s="51" t="s">
        <v>53</v>
      </c>
      <c r="I16" s="51" t="s">
        <v>53</v>
      </c>
      <c r="J16" s="2" t="s">
        <v>311</v>
      </c>
      <c r="K16" s="315" t="s">
        <v>347</v>
      </c>
      <c r="L16" s="315" t="s">
        <v>347</v>
      </c>
      <c r="M16" s="315" t="s">
        <v>347</v>
      </c>
    </row>
    <row r="17" spans="1:13" x14ac:dyDescent="0.3">
      <c r="A17" s="54" t="s">
        <v>6</v>
      </c>
      <c r="B17" s="228" t="s">
        <v>34</v>
      </c>
      <c r="C17" s="19" t="s">
        <v>41</v>
      </c>
      <c r="D17" s="302" t="s">
        <v>310</v>
      </c>
      <c r="E17" s="336" t="s">
        <v>53</v>
      </c>
      <c r="F17" s="59" t="s">
        <v>53</v>
      </c>
      <c r="G17" s="20" t="s">
        <v>118</v>
      </c>
      <c r="H17" s="60" t="s">
        <v>119</v>
      </c>
      <c r="I17" s="20" t="s">
        <v>124</v>
      </c>
      <c r="J17" s="2" t="s">
        <v>310</v>
      </c>
      <c r="K17" s="315" t="s">
        <v>348</v>
      </c>
      <c r="L17" s="315" t="s">
        <v>348</v>
      </c>
      <c r="M17" s="315" t="s">
        <v>348</v>
      </c>
    </row>
    <row r="18" spans="1:13" x14ac:dyDescent="0.3">
      <c r="A18" s="52">
        <v>43885</v>
      </c>
      <c r="B18" s="50"/>
      <c r="C18" s="19" t="s">
        <v>42</v>
      </c>
      <c r="D18" s="304" t="s">
        <v>54</v>
      </c>
      <c r="E18" s="342" t="s">
        <v>54</v>
      </c>
      <c r="F18" s="254" t="s">
        <v>54</v>
      </c>
      <c r="G18" s="254" t="s">
        <v>54</v>
      </c>
      <c r="H18" s="254" t="s">
        <v>54</v>
      </c>
      <c r="I18" s="254" t="s">
        <v>54</v>
      </c>
      <c r="J18" s="346" t="s">
        <v>54</v>
      </c>
      <c r="K18" s="351" t="s">
        <v>54</v>
      </c>
      <c r="L18" s="351" t="s">
        <v>54</v>
      </c>
      <c r="M18" s="351" t="s">
        <v>54</v>
      </c>
    </row>
    <row r="19" spans="1:13" ht="14.4" customHeight="1" x14ac:dyDescent="0.3">
      <c r="A19" s="54" t="s">
        <v>7</v>
      </c>
      <c r="B19" s="50"/>
      <c r="C19" s="6"/>
      <c r="D19" s="301" t="s">
        <v>309</v>
      </c>
      <c r="E19" s="352" t="s">
        <v>309</v>
      </c>
      <c r="F19" s="321" t="s">
        <v>309</v>
      </c>
      <c r="G19" s="321" t="s">
        <v>309</v>
      </c>
      <c r="H19" s="321" t="s">
        <v>309</v>
      </c>
      <c r="I19" s="321" t="s">
        <v>309</v>
      </c>
      <c r="J19" s="321"/>
      <c r="K19" s="348">
        <v>1</v>
      </c>
      <c r="L19" s="348">
        <v>1</v>
      </c>
      <c r="M19" s="348">
        <v>1</v>
      </c>
    </row>
    <row r="20" spans="1:13" x14ac:dyDescent="0.3">
      <c r="A20" s="52">
        <v>43893</v>
      </c>
      <c r="B20" s="50"/>
      <c r="C20" s="6"/>
      <c r="D20" s="302" t="s">
        <v>308</v>
      </c>
      <c r="E20" s="50" t="s">
        <v>308</v>
      </c>
      <c r="F20" s="2" t="s">
        <v>308</v>
      </c>
      <c r="G20" s="2" t="s">
        <v>308</v>
      </c>
      <c r="H20" s="2" t="s">
        <v>308</v>
      </c>
      <c r="I20" s="2" t="s">
        <v>308</v>
      </c>
      <c r="J20" s="2"/>
      <c r="K20" s="353">
        <v>2</v>
      </c>
      <c r="L20" s="353">
        <v>2</v>
      </c>
      <c r="M20" s="353">
        <v>2</v>
      </c>
    </row>
    <row r="21" spans="1:13" x14ac:dyDescent="0.3">
      <c r="A21" s="54" t="s">
        <v>8</v>
      </c>
      <c r="B21" s="229" t="s">
        <v>25</v>
      </c>
      <c r="C21" s="19" t="s">
        <v>43</v>
      </c>
      <c r="D21" s="302" t="s">
        <v>307</v>
      </c>
      <c r="E21" s="229" t="s">
        <v>25</v>
      </c>
      <c r="F21" s="65" t="s">
        <v>25</v>
      </c>
      <c r="G21" s="321" t="s">
        <v>307</v>
      </c>
      <c r="H21" s="321" t="s">
        <v>307</v>
      </c>
      <c r="I21" s="321" t="s">
        <v>307</v>
      </c>
      <c r="J21" s="321"/>
      <c r="K21" s="348">
        <v>3</v>
      </c>
      <c r="L21" s="348">
        <v>3</v>
      </c>
      <c r="M21" s="348">
        <v>3</v>
      </c>
    </row>
    <row r="22" spans="1:13" ht="15.6" x14ac:dyDescent="0.3">
      <c r="A22" s="52">
        <v>43900</v>
      </c>
      <c r="B22" s="50"/>
      <c r="C22" s="6"/>
      <c r="D22" s="302" t="s">
        <v>53</v>
      </c>
      <c r="E22" s="50"/>
      <c r="F22" s="2"/>
      <c r="G22" s="2" t="s">
        <v>53</v>
      </c>
      <c r="H22" s="2" t="s">
        <v>53</v>
      </c>
      <c r="I22" s="2" t="s">
        <v>53</v>
      </c>
      <c r="J22" s="2"/>
      <c r="K22" s="316" t="s">
        <v>315</v>
      </c>
      <c r="L22" s="316" t="s">
        <v>315</v>
      </c>
      <c r="M22" s="316" t="s">
        <v>315</v>
      </c>
    </row>
    <row r="23" spans="1:13" ht="15" thickBot="1" x14ac:dyDescent="0.35">
      <c r="A23" s="54" t="s">
        <v>9</v>
      </c>
      <c r="B23" s="230" t="s">
        <v>26</v>
      </c>
      <c r="C23" s="74"/>
      <c r="D23" s="332" t="s">
        <v>306</v>
      </c>
      <c r="E23" s="230" t="s">
        <v>26</v>
      </c>
      <c r="F23" s="231" t="s">
        <v>26</v>
      </c>
      <c r="G23" s="325" t="s">
        <v>306</v>
      </c>
      <c r="H23" s="325" t="s">
        <v>306</v>
      </c>
      <c r="I23" s="325" t="s">
        <v>306</v>
      </c>
      <c r="J23" s="325" t="s">
        <v>323</v>
      </c>
      <c r="K23" s="326">
        <v>4</v>
      </c>
      <c r="L23" s="326">
        <v>4</v>
      </c>
      <c r="M23" s="326">
        <v>4</v>
      </c>
    </row>
    <row r="24" spans="1:13" ht="14.4" customHeight="1" x14ac:dyDescent="0.3">
      <c r="A24" s="52">
        <v>43907</v>
      </c>
      <c r="B24" s="374" t="s">
        <v>32</v>
      </c>
      <c r="C24" s="375"/>
      <c r="D24" s="375"/>
      <c r="E24" s="376"/>
      <c r="F24" s="376"/>
      <c r="G24" s="376"/>
      <c r="H24" s="376"/>
      <c r="I24" s="376"/>
      <c r="J24" s="376"/>
      <c r="K24" s="356"/>
      <c r="L24" s="356"/>
      <c r="M24" s="356"/>
    </row>
    <row r="25" spans="1:13" ht="15" customHeight="1" thickBot="1" x14ac:dyDescent="0.35">
      <c r="A25" s="54" t="s">
        <v>10</v>
      </c>
      <c r="B25" s="377"/>
      <c r="C25" s="378"/>
      <c r="D25" s="378"/>
      <c r="E25" s="378"/>
      <c r="F25" s="378"/>
      <c r="G25" s="378"/>
      <c r="H25" s="378"/>
      <c r="I25" s="378"/>
      <c r="J25" s="376"/>
      <c r="K25" s="357"/>
      <c r="L25" s="357"/>
      <c r="M25" s="357"/>
    </row>
    <row r="26" spans="1:13" ht="15.6" x14ac:dyDescent="0.3">
      <c r="A26" s="52">
        <v>43914</v>
      </c>
      <c r="B26" s="24"/>
      <c r="C26" s="68"/>
      <c r="D26" s="49" t="s">
        <v>305</v>
      </c>
      <c r="E26" s="23" t="s">
        <v>333</v>
      </c>
      <c r="F26" s="23" t="s">
        <v>333</v>
      </c>
      <c r="G26" s="23"/>
      <c r="H26" s="23"/>
      <c r="I26" s="68"/>
      <c r="J26" s="300" t="s">
        <v>322</v>
      </c>
      <c r="K26" s="309" t="s">
        <v>313</v>
      </c>
      <c r="L26" s="309" t="s">
        <v>313</v>
      </c>
      <c r="M26" s="309" t="s">
        <v>313</v>
      </c>
    </row>
    <row r="27" spans="1:13" x14ac:dyDescent="0.3">
      <c r="A27" s="54" t="s">
        <v>11</v>
      </c>
      <c r="B27" s="5" t="s">
        <v>27</v>
      </c>
      <c r="C27" s="6"/>
      <c r="D27" s="54" t="s">
        <v>304</v>
      </c>
      <c r="E27" s="7" t="s">
        <v>331</v>
      </c>
      <c r="F27" s="7" t="s">
        <v>332</v>
      </c>
      <c r="G27" s="5" t="s">
        <v>27</v>
      </c>
      <c r="H27" s="5" t="s">
        <v>27</v>
      </c>
      <c r="I27" s="69" t="s">
        <v>27</v>
      </c>
      <c r="J27" s="301" t="s">
        <v>324</v>
      </c>
      <c r="K27" s="222">
        <v>5</v>
      </c>
      <c r="L27" s="222">
        <v>5</v>
      </c>
      <c r="M27" s="222">
        <v>5</v>
      </c>
    </row>
    <row r="28" spans="1:13" ht="15" thickBot="1" x14ac:dyDescent="0.35">
      <c r="A28" s="70">
        <v>43921</v>
      </c>
      <c r="B28" s="3"/>
      <c r="C28" s="6"/>
      <c r="D28" s="54"/>
      <c r="E28" s="2"/>
      <c r="F28" s="2"/>
      <c r="G28" s="2"/>
      <c r="H28" s="2"/>
      <c r="I28" s="6"/>
      <c r="J28" s="302"/>
      <c r="K28" s="310">
        <v>6</v>
      </c>
      <c r="L28" s="310">
        <v>6</v>
      </c>
      <c r="M28" s="310">
        <v>6</v>
      </c>
    </row>
    <row r="29" spans="1:13" x14ac:dyDescent="0.3">
      <c r="A29" s="49" t="s">
        <v>12</v>
      </c>
      <c r="B29" s="4" t="s">
        <v>28</v>
      </c>
      <c r="C29" s="19" t="s">
        <v>44</v>
      </c>
      <c r="D29" s="54" t="s">
        <v>303</v>
      </c>
      <c r="E29" s="222" t="s">
        <v>303</v>
      </c>
      <c r="F29" s="222" t="s">
        <v>303</v>
      </c>
      <c r="G29" s="222" t="s">
        <v>303</v>
      </c>
      <c r="H29" s="222" t="s">
        <v>303</v>
      </c>
      <c r="I29" s="222" t="s">
        <v>303</v>
      </c>
      <c r="J29" s="301" t="s">
        <v>325</v>
      </c>
      <c r="K29" s="222">
        <v>7</v>
      </c>
      <c r="L29" s="222">
        <v>7</v>
      </c>
      <c r="M29" s="222">
        <v>7</v>
      </c>
    </row>
    <row r="30" spans="1:13" x14ac:dyDescent="0.3">
      <c r="A30" s="52">
        <v>43928</v>
      </c>
      <c r="B30" s="3"/>
      <c r="C30" s="16"/>
      <c r="D30" s="54"/>
      <c r="E30" s="54"/>
      <c r="F30" s="54"/>
      <c r="G30" s="54"/>
      <c r="H30" s="54"/>
      <c r="I30" s="54"/>
      <c r="J30" s="302"/>
      <c r="K30" s="308" t="s">
        <v>311</v>
      </c>
      <c r="L30" s="308" t="s">
        <v>311</v>
      </c>
      <c r="M30" s="308" t="s">
        <v>311</v>
      </c>
    </row>
    <row r="31" spans="1:13" ht="15" thickBot="1" x14ac:dyDescent="0.35">
      <c r="A31" s="54" t="s">
        <v>13</v>
      </c>
      <c r="B31" s="66" t="s">
        <v>29</v>
      </c>
      <c r="C31" s="71" t="s">
        <v>45</v>
      </c>
      <c r="D31" s="256" t="s">
        <v>302</v>
      </c>
      <c r="E31" s="306" t="s">
        <v>302</v>
      </c>
      <c r="F31" s="306" t="s">
        <v>302</v>
      </c>
      <c r="G31" s="306" t="s">
        <v>302</v>
      </c>
      <c r="H31" s="306" t="s">
        <v>302</v>
      </c>
      <c r="I31" s="306" t="s">
        <v>302</v>
      </c>
      <c r="J31" s="307" t="s">
        <v>328</v>
      </c>
      <c r="K31" s="306">
        <v>8</v>
      </c>
      <c r="L31" s="306">
        <v>8</v>
      </c>
      <c r="M31" s="306">
        <v>8</v>
      </c>
    </row>
    <row r="32" spans="1:13" ht="14.4" customHeight="1" x14ac:dyDescent="0.3">
      <c r="A32" s="52">
        <v>43935</v>
      </c>
      <c r="B32" s="358" t="s">
        <v>32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60"/>
    </row>
    <row r="33" spans="1:13" ht="14.4" customHeight="1" x14ac:dyDescent="0.3">
      <c r="A33" s="54" t="s">
        <v>14</v>
      </c>
      <c r="B33" s="361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3"/>
    </row>
    <row r="34" spans="1:13" ht="15" customHeight="1" thickBot="1" x14ac:dyDescent="0.35">
      <c r="A34" s="52">
        <v>43942</v>
      </c>
      <c r="B34" s="364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6"/>
    </row>
    <row r="35" spans="1:13" ht="16.2" thickBot="1" x14ac:dyDescent="0.35">
      <c r="A35" s="52">
        <v>43946</v>
      </c>
      <c r="B35" s="24"/>
      <c r="C35" s="68"/>
      <c r="D35" s="311" t="s">
        <v>55</v>
      </c>
      <c r="E35" s="312" t="s">
        <v>55</v>
      </c>
      <c r="F35" s="312" t="s">
        <v>55</v>
      </c>
      <c r="G35" s="312" t="s">
        <v>55</v>
      </c>
      <c r="H35" s="312" t="s">
        <v>55</v>
      </c>
      <c r="I35" s="312" t="s">
        <v>55</v>
      </c>
      <c r="J35" s="312" t="s">
        <v>55</v>
      </c>
      <c r="K35" s="313" t="s">
        <v>347</v>
      </c>
      <c r="L35" s="313" t="s">
        <v>347</v>
      </c>
      <c r="M35" s="313" t="s">
        <v>347</v>
      </c>
    </row>
    <row r="36" spans="1:13" x14ac:dyDescent="0.3">
      <c r="A36" s="52">
        <v>43949</v>
      </c>
      <c r="B36" s="3"/>
      <c r="C36" s="19" t="s">
        <v>46</v>
      </c>
      <c r="D36" s="48" t="s">
        <v>301</v>
      </c>
      <c r="E36" s="17" t="s">
        <v>301</v>
      </c>
      <c r="F36" s="17" t="s">
        <v>301</v>
      </c>
      <c r="G36" s="17" t="s">
        <v>301</v>
      </c>
      <c r="H36" s="17" t="s">
        <v>301</v>
      </c>
      <c r="I36" s="17" t="s">
        <v>301</v>
      </c>
      <c r="J36" s="17" t="s">
        <v>326</v>
      </c>
      <c r="K36" s="314">
        <v>9</v>
      </c>
      <c r="L36" s="314">
        <v>9</v>
      </c>
      <c r="M36" s="314">
        <v>9</v>
      </c>
    </row>
    <row r="37" spans="1:13" ht="14.4" customHeight="1" x14ac:dyDescent="0.3">
      <c r="A37" s="54" t="s">
        <v>15</v>
      </c>
      <c r="B37" s="3"/>
      <c r="C37" s="19" t="s">
        <v>47</v>
      </c>
      <c r="D37" s="50" t="s">
        <v>300</v>
      </c>
      <c r="E37" s="2" t="s">
        <v>300</v>
      </c>
      <c r="F37" s="2" t="s">
        <v>300</v>
      </c>
      <c r="G37" s="2" t="s">
        <v>300</v>
      </c>
      <c r="H37" s="2" t="s">
        <v>300</v>
      </c>
      <c r="I37" s="2" t="s">
        <v>300</v>
      </c>
      <c r="J37" s="2" t="s">
        <v>327</v>
      </c>
      <c r="K37" s="315">
        <v>10</v>
      </c>
      <c r="L37" s="315">
        <v>10</v>
      </c>
      <c r="M37" s="315">
        <v>10</v>
      </c>
    </row>
    <row r="38" spans="1:13" ht="15.6" x14ac:dyDescent="0.3">
      <c r="A38" s="52">
        <v>43956</v>
      </c>
      <c r="B38" s="3"/>
      <c r="C38" s="19" t="s">
        <v>48</v>
      </c>
      <c r="D38" s="50"/>
      <c r="E38" s="2"/>
      <c r="F38" s="2"/>
      <c r="G38" s="2"/>
      <c r="H38" s="2"/>
      <c r="I38" s="2"/>
      <c r="J38" s="2" t="s">
        <v>329</v>
      </c>
      <c r="K38" s="316" t="s">
        <v>349</v>
      </c>
      <c r="L38" s="316" t="s">
        <v>349</v>
      </c>
      <c r="M38" s="316" t="s">
        <v>349</v>
      </c>
    </row>
    <row r="39" spans="1:13" x14ac:dyDescent="0.3">
      <c r="A39" s="54" t="s">
        <v>16</v>
      </c>
      <c r="B39" s="5" t="s">
        <v>30</v>
      </c>
      <c r="C39" s="19" t="s">
        <v>49</v>
      </c>
      <c r="D39" s="50" t="s">
        <v>299</v>
      </c>
      <c r="E39" s="2" t="s">
        <v>299</v>
      </c>
      <c r="F39" s="2" t="s">
        <v>299</v>
      </c>
      <c r="G39" s="2" t="s">
        <v>299</v>
      </c>
      <c r="H39" s="2" t="s">
        <v>299</v>
      </c>
      <c r="I39" s="2" t="s">
        <v>299</v>
      </c>
      <c r="J39" s="2" t="s">
        <v>330</v>
      </c>
      <c r="K39" s="315">
        <v>11</v>
      </c>
      <c r="L39" s="315">
        <v>11</v>
      </c>
      <c r="M39" s="315">
        <v>11</v>
      </c>
    </row>
    <row r="40" spans="1:13" ht="14.4" customHeight="1" thickBot="1" x14ac:dyDescent="0.35">
      <c r="A40" s="52">
        <v>43963</v>
      </c>
      <c r="B40" s="25"/>
      <c r="C40" s="67"/>
      <c r="D40" s="317" t="s">
        <v>292</v>
      </c>
      <c r="E40" s="318" t="s">
        <v>292</v>
      </c>
      <c r="F40" s="318" t="s">
        <v>292</v>
      </c>
      <c r="G40" s="318" t="s">
        <v>292</v>
      </c>
      <c r="H40" s="318" t="s">
        <v>292</v>
      </c>
      <c r="I40" s="318" t="s">
        <v>292</v>
      </c>
      <c r="J40" s="318" t="s">
        <v>53</v>
      </c>
      <c r="K40" s="319">
        <v>12</v>
      </c>
      <c r="L40" s="319">
        <v>12</v>
      </c>
      <c r="M40" s="319">
        <v>12</v>
      </c>
    </row>
    <row r="41" spans="1:13" ht="18.600000000000001" thickBot="1" x14ac:dyDescent="0.4">
      <c r="A41" s="54" t="s">
        <v>17</v>
      </c>
      <c r="B41" s="371" t="s">
        <v>52</v>
      </c>
      <c r="C41" s="372"/>
      <c r="D41" s="372"/>
      <c r="E41" s="372"/>
      <c r="F41" s="372"/>
      <c r="G41" s="372"/>
      <c r="H41" s="372"/>
      <c r="I41" s="372"/>
      <c r="J41" s="373"/>
      <c r="K41" s="320" t="s">
        <v>350</v>
      </c>
      <c r="L41" s="320" t="s">
        <v>350</v>
      </c>
      <c r="M41" s="320" t="s">
        <v>350</v>
      </c>
    </row>
    <row r="42" spans="1:13" x14ac:dyDescent="0.3">
      <c r="A42" s="52">
        <v>43970</v>
      </c>
      <c r="B42" s="24"/>
      <c r="C42" s="257" t="s">
        <v>50</v>
      </c>
      <c r="D42" s="322" t="s">
        <v>212</v>
      </c>
      <c r="E42" s="323" t="s">
        <v>212</v>
      </c>
      <c r="F42" s="323" t="s">
        <v>212</v>
      </c>
      <c r="G42" s="323" t="s">
        <v>212</v>
      </c>
      <c r="H42" s="323" t="s">
        <v>212</v>
      </c>
      <c r="I42" s="323" t="s">
        <v>212</v>
      </c>
      <c r="J42" s="323" t="s">
        <v>291</v>
      </c>
      <c r="K42" s="324">
        <v>13</v>
      </c>
      <c r="L42" s="324">
        <v>13</v>
      </c>
      <c r="M42" s="324">
        <v>13</v>
      </c>
    </row>
    <row r="43" spans="1:13" ht="15" thickBot="1" x14ac:dyDescent="0.35">
      <c r="A43" s="54" t="s">
        <v>18</v>
      </c>
      <c r="B43" s="3"/>
      <c r="C43" s="19" t="s">
        <v>51</v>
      </c>
      <c r="D43" s="72" t="s">
        <v>213</v>
      </c>
      <c r="E43" s="73" t="s">
        <v>213</v>
      </c>
      <c r="F43" s="73" t="s">
        <v>213</v>
      </c>
      <c r="G43" s="73" t="s">
        <v>213</v>
      </c>
      <c r="H43" s="73" t="s">
        <v>213</v>
      </c>
      <c r="I43" s="73" t="s">
        <v>213</v>
      </c>
      <c r="J43" s="73" t="s">
        <v>290</v>
      </c>
      <c r="K43" s="327">
        <v>14</v>
      </c>
      <c r="L43" s="327">
        <v>14</v>
      </c>
      <c r="M43" s="327">
        <v>14</v>
      </c>
    </row>
    <row r="44" spans="1:13" ht="15" thickBot="1" x14ac:dyDescent="0.35">
      <c r="A44" s="52">
        <v>43977</v>
      </c>
      <c r="B44" s="25"/>
      <c r="C44" s="67"/>
      <c r="D44" s="223" t="s">
        <v>206</v>
      </c>
      <c r="E44" s="224" t="s">
        <v>206</v>
      </c>
      <c r="F44" s="224" t="s">
        <v>206</v>
      </c>
      <c r="G44" s="224" t="s">
        <v>206</v>
      </c>
      <c r="H44" s="224" t="s">
        <v>206</v>
      </c>
      <c r="I44" s="224" t="s">
        <v>206</v>
      </c>
      <c r="J44" s="224" t="s">
        <v>206</v>
      </c>
      <c r="K44" s="328" t="s">
        <v>351</v>
      </c>
      <c r="L44" s="328" t="s">
        <v>351</v>
      </c>
      <c r="M44" s="328" t="s">
        <v>351</v>
      </c>
    </row>
    <row r="45" spans="1:13" ht="15" thickBot="1" x14ac:dyDescent="0.35">
      <c r="A45" s="75" t="s">
        <v>19</v>
      </c>
      <c r="B45" s="76" t="s">
        <v>31</v>
      </c>
      <c r="C45" s="305" t="s">
        <v>31</v>
      </c>
      <c r="D45" s="76" t="s">
        <v>31</v>
      </c>
      <c r="E45" s="329" t="s">
        <v>293</v>
      </c>
      <c r="F45" s="329" t="s">
        <v>294</v>
      </c>
      <c r="G45" s="329" t="s">
        <v>295</v>
      </c>
      <c r="H45" s="329" t="s">
        <v>296</v>
      </c>
      <c r="I45" s="329" t="s">
        <v>297</v>
      </c>
      <c r="J45" s="329" t="s">
        <v>298</v>
      </c>
      <c r="K45" s="330">
        <v>15</v>
      </c>
      <c r="L45" s="330">
        <v>15</v>
      </c>
      <c r="M45" s="330">
        <v>15</v>
      </c>
    </row>
    <row r="46" spans="1:13" ht="15" thickBot="1" x14ac:dyDescent="0.35"/>
    <row r="47" spans="1:13" ht="15" thickBot="1" x14ac:dyDescent="0.35">
      <c r="A47" s="385" t="s">
        <v>344</v>
      </c>
      <c r="B47" s="386"/>
      <c r="C47" s="386"/>
      <c r="D47" s="386"/>
      <c r="E47" s="386"/>
      <c r="F47" s="386"/>
      <c r="G47" s="386"/>
      <c r="H47" s="387"/>
    </row>
    <row r="48" spans="1:13" x14ac:dyDescent="0.3">
      <c r="A48" s="261" t="s">
        <v>340</v>
      </c>
      <c r="B48" s="379" t="s">
        <v>355</v>
      </c>
      <c r="C48" s="380"/>
      <c r="D48" s="380"/>
      <c r="E48" s="380"/>
      <c r="F48" s="380"/>
      <c r="G48" s="380"/>
      <c r="H48" s="381"/>
    </row>
    <row r="49" spans="1:10" x14ac:dyDescent="0.3">
      <c r="A49" s="262" t="s">
        <v>261</v>
      </c>
      <c r="B49" s="259" t="s">
        <v>342</v>
      </c>
      <c r="C49" s="258"/>
      <c r="D49" s="258"/>
      <c r="E49" s="258"/>
      <c r="F49" s="258"/>
      <c r="G49" s="258"/>
      <c r="H49" s="260"/>
      <c r="I49" s="235"/>
      <c r="J49" s="235"/>
    </row>
    <row r="50" spans="1:10" ht="15" thickBot="1" x14ac:dyDescent="0.35">
      <c r="A50" s="263" t="s">
        <v>341</v>
      </c>
      <c r="B50" s="382" t="s">
        <v>343</v>
      </c>
      <c r="C50" s="383"/>
      <c r="D50" s="383"/>
      <c r="E50" s="383"/>
      <c r="F50" s="383"/>
      <c r="G50" s="383"/>
      <c r="H50" s="384"/>
    </row>
  </sheetData>
  <mergeCells count="15">
    <mergeCell ref="L1:L2"/>
    <mergeCell ref="M1:M2"/>
    <mergeCell ref="L24:L25"/>
    <mergeCell ref="M24:M25"/>
    <mergeCell ref="B32:M34"/>
    <mergeCell ref="B48:H48"/>
    <mergeCell ref="B50:H50"/>
    <mergeCell ref="A47:H47"/>
    <mergeCell ref="K1:K2"/>
    <mergeCell ref="K24:K25"/>
    <mergeCell ref="C1:C2"/>
    <mergeCell ref="D1:I1"/>
    <mergeCell ref="B41:J41"/>
    <mergeCell ref="J1:J2"/>
    <mergeCell ref="B24:J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5"/>
  <sheetViews>
    <sheetView workbookViewId="0">
      <selection activeCell="U10" sqref="U10"/>
    </sheetView>
  </sheetViews>
  <sheetFormatPr baseColWidth="10" defaultRowHeight="14.4" x14ac:dyDescent="0.3"/>
  <cols>
    <col min="1" max="1" width="3" style="77" bestFit="1" customWidth="1"/>
    <col min="2" max="2" width="6.21875" style="77" bestFit="1" customWidth="1"/>
    <col min="3" max="3" width="12.33203125" style="78" customWidth="1"/>
    <col min="4" max="4" width="5" style="77" hidden="1" customWidth="1"/>
    <col min="5" max="5" width="4.5546875" style="77" hidden="1" customWidth="1"/>
    <col min="6" max="6" width="5" style="77" hidden="1" customWidth="1"/>
    <col min="7" max="8" width="5.44140625" style="77" hidden="1" customWidth="1"/>
    <col min="9" max="11" width="8.5546875" style="77" hidden="1" customWidth="1"/>
    <col min="12" max="12" width="8.44140625" style="77" hidden="1" customWidth="1"/>
    <col min="13" max="14" width="7.5546875" style="77" bestFit="1" customWidth="1"/>
    <col min="15" max="15" width="7.44140625" style="77" bestFit="1" customWidth="1"/>
    <col min="16" max="17" width="5.77734375" style="77" bestFit="1" customWidth="1"/>
    <col min="18" max="18" width="7.5546875" style="77" bestFit="1" customWidth="1"/>
    <col min="19" max="19" width="7.6640625" style="77" bestFit="1" customWidth="1"/>
    <col min="20" max="20" width="7.5546875" style="77" bestFit="1" customWidth="1"/>
    <col min="21" max="21" width="7.21875" style="77" bestFit="1" customWidth="1"/>
    <col min="22" max="22" width="8.77734375" style="77" bestFit="1" customWidth="1"/>
    <col min="23" max="23" width="5.6640625" style="77" bestFit="1" customWidth="1"/>
    <col min="24" max="24" width="7.6640625" style="77" customWidth="1"/>
    <col min="25" max="25" width="7.77734375" style="8" bestFit="1" customWidth="1"/>
    <col min="26" max="26" width="7.77734375" style="77" bestFit="1" customWidth="1"/>
    <col min="27" max="28" width="7.44140625" style="77" bestFit="1" customWidth="1"/>
    <col min="29" max="29" width="7.77734375" style="77" customWidth="1"/>
    <col min="30" max="30" width="7.44140625" style="77" bestFit="1" customWidth="1"/>
    <col min="31" max="33" width="6.21875" style="77" bestFit="1" customWidth="1"/>
    <col min="34" max="34" width="5.21875" style="77" bestFit="1" customWidth="1"/>
    <col min="35" max="36" width="6.21875" style="77" bestFit="1" customWidth="1"/>
    <col min="37" max="37" width="6.5546875" style="77" bestFit="1" customWidth="1"/>
    <col min="38" max="38" width="5" style="77" customWidth="1"/>
    <col min="39" max="39" width="5.88671875" style="77" bestFit="1" customWidth="1"/>
    <col min="40" max="40" width="5" style="77" bestFit="1" customWidth="1"/>
    <col min="41" max="41" width="5.77734375" style="77" bestFit="1" customWidth="1"/>
    <col min="42" max="44" width="5.44140625" style="77" bestFit="1" customWidth="1"/>
    <col min="45" max="45" width="5.44140625" style="77" customWidth="1"/>
    <col min="46" max="46" width="6.109375" style="77" bestFit="1" customWidth="1"/>
    <col min="47" max="47" width="5.44140625" style="8" bestFit="1" customWidth="1"/>
    <col min="48" max="50" width="5.44140625" style="77" bestFit="1" customWidth="1"/>
    <col min="51" max="51" width="8" style="8" customWidth="1"/>
    <col min="52" max="52" width="6" style="77" customWidth="1"/>
    <col min="53" max="53" width="6.44140625" style="8" customWidth="1"/>
    <col min="54" max="54" width="7.109375" style="8" customWidth="1"/>
    <col min="55" max="55" width="6.5546875" style="8" customWidth="1"/>
    <col min="56" max="16384" width="11.5546875" style="77"/>
  </cols>
  <sheetData>
    <row r="1" spans="1:55" ht="15" thickBot="1" x14ac:dyDescent="0.35">
      <c r="A1" s="388" t="s">
        <v>214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90"/>
    </row>
    <row r="2" spans="1:55" ht="15" thickBot="1" x14ac:dyDescent="0.35">
      <c r="A2" s="391" t="s">
        <v>318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3"/>
    </row>
    <row r="3" spans="1:55" ht="15" thickBot="1" x14ac:dyDescent="0.35">
      <c r="A3" s="394" t="s">
        <v>215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6"/>
    </row>
    <row r="4" spans="1:55" ht="13.8" customHeight="1" thickBot="1" x14ac:dyDescent="0.35">
      <c r="A4" s="397" t="s">
        <v>346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398"/>
      <c r="AW4" s="398"/>
      <c r="AX4" s="398"/>
      <c r="AY4" s="398"/>
    </row>
    <row r="5" spans="1:55" x14ac:dyDescent="0.3">
      <c r="A5" s="79"/>
      <c r="B5" s="80"/>
      <c r="C5" s="81"/>
      <c r="D5" s="82" t="s">
        <v>210</v>
      </c>
      <c r="E5" s="83" t="s">
        <v>211</v>
      </c>
      <c r="F5" s="84" t="s">
        <v>216</v>
      </c>
      <c r="G5" s="81" t="s">
        <v>217</v>
      </c>
      <c r="H5" s="85" t="s">
        <v>218</v>
      </c>
      <c r="I5" s="85" t="s">
        <v>219</v>
      </c>
      <c r="J5" s="85" t="s">
        <v>220</v>
      </c>
      <c r="K5" s="86" t="s">
        <v>221</v>
      </c>
      <c r="L5" s="85" t="s">
        <v>220</v>
      </c>
      <c r="M5" s="85"/>
      <c r="N5" s="85" t="s">
        <v>147</v>
      </c>
      <c r="O5" s="85"/>
      <c r="P5" s="85" t="s">
        <v>144</v>
      </c>
      <c r="Q5" s="85"/>
      <c r="R5" s="85" t="s">
        <v>145</v>
      </c>
      <c r="S5" s="85" t="s">
        <v>220</v>
      </c>
      <c r="T5" s="85" t="s">
        <v>146</v>
      </c>
      <c r="U5" s="85" t="s">
        <v>219</v>
      </c>
      <c r="V5" s="85" t="s">
        <v>222</v>
      </c>
      <c r="W5" s="85" t="s">
        <v>220</v>
      </c>
      <c r="X5" s="85" t="s">
        <v>223</v>
      </c>
      <c r="Y5" s="85" t="s">
        <v>224</v>
      </c>
      <c r="Z5" s="85" t="s">
        <v>219</v>
      </c>
      <c r="AA5" s="85" t="s">
        <v>225</v>
      </c>
      <c r="AB5" s="80" t="s">
        <v>42</v>
      </c>
      <c r="AC5" s="87" t="s">
        <v>54</v>
      </c>
      <c r="AD5" s="80" t="s">
        <v>226</v>
      </c>
      <c r="AE5" s="80" t="s">
        <v>227</v>
      </c>
      <c r="AF5" s="80" t="s">
        <v>219</v>
      </c>
      <c r="AG5" s="88" t="s">
        <v>219</v>
      </c>
      <c r="AH5" s="88" t="s">
        <v>228</v>
      </c>
      <c r="AI5" s="89" t="s">
        <v>55</v>
      </c>
      <c r="AJ5" s="80" t="s">
        <v>219</v>
      </c>
      <c r="AK5" s="80" t="s">
        <v>229</v>
      </c>
      <c r="AL5" s="85" t="s">
        <v>230</v>
      </c>
      <c r="AM5" s="85" t="s">
        <v>231</v>
      </c>
      <c r="AN5" s="85" t="s">
        <v>232</v>
      </c>
      <c r="AO5" s="85" t="s">
        <v>233</v>
      </c>
      <c r="AP5" s="80" t="s">
        <v>234</v>
      </c>
      <c r="AQ5" s="85" t="s">
        <v>235</v>
      </c>
      <c r="AR5" s="85" t="s">
        <v>236</v>
      </c>
      <c r="AS5" s="85" t="s">
        <v>237</v>
      </c>
      <c r="AT5" s="89" t="s">
        <v>238</v>
      </c>
      <c r="AU5" s="85" t="s">
        <v>239</v>
      </c>
      <c r="AV5" s="90" t="s">
        <v>240</v>
      </c>
      <c r="AW5" s="91"/>
      <c r="AX5" s="92"/>
      <c r="AY5" s="399" t="s">
        <v>241</v>
      </c>
      <c r="AZ5" s="402" t="s">
        <v>242</v>
      </c>
      <c r="BA5" s="402" t="s">
        <v>243</v>
      </c>
      <c r="BB5" s="402" t="s">
        <v>244</v>
      </c>
      <c r="BC5" s="405" t="s">
        <v>245</v>
      </c>
    </row>
    <row r="6" spans="1:55" x14ac:dyDescent="0.3">
      <c r="A6" s="93"/>
      <c r="B6" s="94" t="s">
        <v>246</v>
      </c>
      <c r="C6" s="95" t="s">
        <v>247</v>
      </c>
      <c r="D6" s="96">
        <v>44114</v>
      </c>
      <c r="E6" s="97" t="s">
        <v>248</v>
      </c>
      <c r="F6" s="96">
        <v>44132</v>
      </c>
      <c r="G6" s="96">
        <v>44139</v>
      </c>
      <c r="H6" s="96">
        <v>44142</v>
      </c>
      <c r="I6" s="96">
        <v>44146</v>
      </c>
      <c r="J6" s="96">
        <v>44149</v>
      </c>
      <c r="K6" s="96">
        <v>44153</v>
      </c>
      <c r="L6" s="96">
        <v>44156</v>
      </c>
      <c r="M6" s="96">
        <v>43833</v>
      </c>
      <c r="N6" s="96">
        <v>43836</v>
      </c>
      <c r="O6" s="96">
        <v>43839</v>
      </c>
      <c r="P6" s="96">
        <v>43843</v>
      </c>
      <c r="Q6" s="96">
        <v>43846</v>
      </c>
      <c r="R6" s="96">
        <v>43850</v>
      </c>
      <c r="S6" s="96">
        <v>43853</v>
      </c>
      <c r="T6" s="96">
        <v>43857</v>
      </c>
      <c r="U6" s="96">
        <v>43860</v>
      </c>
      <c r="V6" s="96">
        <v>43864</v>
      </c>
      <c r="W6" s="96">
        <v>43867</v>
      </c>
      <c r="X6" s="96">
        <v>43871</v>
      </c>
      <c r="Y6" s="98">
        <v>43874</v>
      </c>
      <c r="Z6" s="96">
        <v>43878</v>
      </c>
      <c r="AA6" s="96">
        <v>43881</v>
      </c>
      <c r="AB6" s="96">
        <v>43885</v>
      </c>
      <c r="AC6" s="96">
        <v>43888</v>
      </c>
      <c r="AD6" s="96">
        <v>43893</v>
      </c>
      <c r="AE6" s="96">
        <v>43896</v>
      </c>
      <c r="AF6" s="96">
        <v>43900</v>
      </c>
      <c r="AG6" s="96">
        <v>43903</v>
      </c>
      <c r="AH6" s="96" t="s">
        <v>249</v>
      </c>
      <c r="AI6" s="96">
        <v>43917</v>
      </c>
      <c r="AJ6" s="96">
        <v>43921</v>
      </c>
      <c r="AK6" s="96">
        <v>43924</v>
      </c>
      <c r="AL6" s="96">
        <v>43928</v>
      </c>
      <c r="AM6" s="96">
        <v>43931</v>
      </c>
      <c r="AN6" s="96">
        <v>43945</v>
      </c>
      <c r="AO6" s="96">
        <v>43949</v>
      </c>
      <c r="AP6" s="96">
        <v>43952</v>
      </c>
      <c r="AQ6" s="96">
        <v>43956</v>
      </c>
      <c r="AR6" s="96">
        <v>43959</v>
      </c>
      <c r="AS6" s="96">
        <v>43963</v>
      </c>
      <c r="AT6" s="96">
        <v>43966</v>
      </c>
      <c r="AU6" s="98">
        <v>43970</v>
      </c>
      <c r="AV6" s="99">
        <v>43973</v>
      </c>
      <c r="AW6" s="96">
        <v>43977</v>
      </c>
      <c r="AX6" s="99">
        <v>43980</v>
      </c>
      <c r="AY6" s="400"/>
      <c r="AZ6" s="403"/>
      <c r="BA6" s="403"/>
      <c r="BB6" s="403"/>
      <c r="BC6" s="406"/>
    </row>
    <row r="7" spans="1:55" ht="21" thickBot="1" x14ac:dyDescent="0.35">
      <c r="A7" s="100"/>
      <c r="B7" s="101"/>
      <c r="C7" s="102" t="s">
        <v>250</v>
      </c>
      <c r="D7" s="103"/>
      <c r="E7" s="104"/>
      <c r="F7" s="103"/>
      <c r="G7" s="103"/>
      <c r="H7" s="103"/>
      <c r="I7" s="103"/>
      <c r="J7" s="103"/>
      <c r="K7" s="103"/>
      <c r="L7" s="103"/>
      <c r="M7" s="105" t="s">
        <v>251</v>
      </c>
      <c r="N7" s="105" t="s">
        <v>147</v>
      </c>
      <c r="O7" s="106" t="s">
        <v>56</v>
      </c>
      <c r="P7" s="105" t="s">
        <v>144</v>
      </c>
      <c r="Q7" s="106" t="s">
        <v>56</v>
      </c>
      <c r="R7" s="105" t="s">
        <v>251</v>
      </c>
      <c r="S7" s="106" t="s">
        <v>56</v>
      </c>
      <c r="T7" s="105" t="s">
        <v>251</v>
      </c>
      <c r="U7" s="105" t="s">
        <v>145</v>
      </c>
      <c r="V7" s="105" t="s">
        <v>251</v>
      </c>
      <c r="W7" s="107" t="s">
        <v>252</v>
      </c>
      <c r="X7" s="105" t="s">
        <v>146</v>
      </c>
      <c r="Y7" s="107" t="s">
        <v>253</v>
      </c>
      <c r="Z7" s="108" t="s">
        <v>251</v>
      </c>
      <c r="AA7" s="109" t="s">
        <v>254</v>
      </c>
      <c r="AB7" s="106" t="s">
        <v>54</v>
      </c>
      <c r="AC7" s="105" t="s">
        <v>316</v>
      </c>
      <c r="AD7" s="110" t="s">
        <v>251</v>
      </c>
      <c r="AE7" s="111"/>
      <c r="AF7" s="111"/>
      <c r="AG7" s="111"/>
      <c r="AH7" s="111"/>
      <c r="AI7" s="111"/>
      <c r="AJ7" s="111"/>
      <c r="AK7" s="112" t="s">
        <v>207</v>
      </c>
      <c r="AL7" s="233"/>
      <c r="AM7" s="112" t="s">
        <v>208</v>
      </c>
      <c r="AN7" s="234" t="s">
        <v>283</v>
      </c>
      <c r="AO7" s="112" t="s">
        <v>269</v>
      </c>
      <c r="AP7" s="112" t="s">
        <v>209</v>
      </c>
      <c r="AQ7" s="112" t="s">
        <v>210</v>
      </c>
      <c r="AR7" s="112" t="s">
        <v>211</v>
      </c>
      <c r="AS7" s="112" t="s">
        <v>255</v>
      </c>
      <c r="AT7" s="112" t="s">
        <v>219</v>
      </c>
      <c r="AU7" s="112" t="s">
        <v>256</v>
      </c>
      <c r="AV7" s="113" t="s">
        <v>257</v>
      </c>
      <c r="AW7" s="113" t="s">
        <v>219</v>
      </c>
      <c r="AX7" s="114"/>
      <c r="AY7" s="401"/>
      <c r="AZ7" s="404"/>
      <c r="BA7" s="404"/>
      <c r="BB7" s="404"/>
      <c r="BC7" s="407"/>
    </row>
    <row r="8" spans="1:55" x14ac:dyDescent="0.3">
      <c r="A8" s="79">
        <v>1</v>
      </c>
      <c r="B8" s="115">
        <v>5437021</v>
      </c>
      <c r="C8" s="116" t="s">
        <v>126</v>
      </c>
      <c r="D8" s="117" t="s">
        <v>258</v>
      </c>
      <c r="E8" s="85" t="s">
        <v>258</v>
      </c>
      <c r="F8" s="118" t="s">
        <v>219</v>
      </c>
      <c r="G8" s="119" t="s">
        <v>219</v>
      </c>
      <c r="H8" s="120" t="s">
        <v>219</v>
      </c>
      <c r="I8" s="121"/>
      <c r="J8" s="122"/>
      <c r="K8" s="123" t="s">
        <v>221</v>
      </c>
      <c r="L8" s="118" t="s">
        <v>259</v>
      </c>
      <c r="M8" s="85"/>
      <c r="N8" s="124" t="s">
        <v>147</v>
      </c>
      <c r="O8" s="247" t="s">
        <v>56</v>
      </c>
      <c r="P8" s="85" t="s">
        <v>144</v>
      </c>
      <c r="Q8" s="248" t="s">
        <v>130</v>
      </c>
      <c r="R8" s="125" t="s">
        <v>96</v>
      </c>
      <c r="S8" s="244" t="s">
        <v>56</v>
      </c>
      <c r="T8" s="124" t="s">
        <v>145</v>
      </c>
      <c r="U8" s="241"/>
      <c r="V8" s="125"/>
      <c r="W8" s="125"/>
      <c r="X8" s="85" t="s">
        <v>146</v>
      </c>
      <c r="Y8" s="127"/>
      <c r="Z8" s="241" t="s">
        <v>132</v>
      </c>
      <c r="AA8" s="85"/>
      <c r="AB8" s="85"/>
      <c r="AC8" s="126"/>
      <c r="AD8" s="127"/>
      <c r="AE8" s="127"/>
      <c r="AF8" s="127"/>
      <c r="AG8" s="128"/>
      <c r="AH8" s="80"/>
      <c r="AI8" s="80"/>
      <c r="AJ8" s="80"/>
      <c r="AK8" s="85" t="s">
        <v>207</v>
      </c>
      <c r="AL8" s="232"/>
      <c r="AM8" s="85" t="s">
        <v>208</v>
      </c>
      <c r="AN8" s="85"/>
      <c r="AO8" s="85"/>
      <c r="AP8" s="85" t="s">
        <v>209</v>
      </c>
      <c r="AQ8" s="85" t="s">
        <v>210</v>
      </c>
      <c r="AR8" s="129" t="s">
        <v>211</v>
      </c>
      <c r="AS8" s="130"/>
      <c r="AT8" s="130"/>
      <c r="AU8" s="129">
        <v>6</v>
      </c>
      <c r="AV8" s="131">
        <v>7</v>
      </c>
      <c r="AW8" s="130"/>
      <c r="AX8" s="132"/>
      <c r="AY8" s="133">
        <v>16</v>
      </c>
      <c r="AZ8" s="134">
        <v>5</v>
      </c>
      <c r="BA8" s="135">
        <v>0</v>
      </c>
      <c r="BB8" s="135">
        <f>SUM(AY8:BA8)</f>
        <v>21</v>
      </c>
      <c r="BC8" s="136">
        <v>24</v>
      </c>
    </row>
    <row r="9" spans="1:55" x14ac:dyDescent="0.3">
      <c r="A9" s="137">
        <v>2</v>
      </c>
      <c r="B9" s="138">
        <v>6383044</v>
      </c>
      <c r="C9" s="139" t="s">
        <v>131</v>
      </c>
      <c r="D9" s="140" t="s">
        <v>258</v>
      </c>
      <c r="E9" s="141" t="s">
        <v>219</v>
      </c>
      <c r="F9" s="142" t="s">
        <v>258</v>
      </c>
      <c r="G9" s="142" t="s">
        <v>258</v>
      </c>
      <c r="H9" s="143"/>
      <c r="I9" s="142" t="s">
        <v>218</v>
      </c>
      <c r="J9" s="144"/>
      <c r="K9" s="145" t="s">
        <v>221</v>
      </c>
      <c r="L9" s="144"/>
      <c r="M9" s="142"/>
      <c r="N9" s="146" t="s">
        <v>147</v>
      </c>
      <c r="O9" s="245" t="s">
        <v>56</v>
      </c>
      <c r="P9" s="142" t="s">
        <v>144</v>
      </c>
      <c r="Q9" s="239" t="s">
        <v>56</v>
      </c>
      <c r="R9" s="142"/>
      <c r="S9" s="9" t="s">
        <v>319</v>
      </c>
      <c r="T9" s="146" t="s">
        <v>145</v>
      </c>
      <c r="U9" s="146"/>
      <c r="V9" s="147" t="s">
        <v>260</v>
      </c>
      <c r="W9" s="142"/>
      <c r="X9" s="142" t="s">
        <v>146</v>
      </c>
      <c r="Y9" s="142"/>
      <c r="Z9" s="146"/>
      <c r="AA9" s="142"/>
      <c r="AB9" s="142"/>
      <c r="AC9" s="148"/>
      <c r="AD9" s="142"/>
      <c r="AE9" s="148"/>
      <c r="AF9" s="148"/>
      <c r="AG9" s="148"/>
      <c r="AH9" s="148"/>
      <c r="AI9" s="148"/>
      <c r="AJ9" s="148"/>
      <c r="AK9" s="142" t="s">
        <v>207</v>
      </c>
      <c r="AM9" s="142" t="s">
        <v>208</v>
      </c>
      <c r="AN9" s="142"/>
      <c r="AO9" s="142"/>
      <c r="AP9" s="142" t="s">
        <v>209</v>
      </c>
      <c r="AQ9" s="142" t="s">
        <v>210</v>
      </c>
      <c r="AR9" s="10" t="s">
        <v>211</v>
      </c>
      <c r="AS9" s="149"/>
      <c r="AT9" s="149"/>
      <c r="AU9" s="10">
        <v>6</v>
      </c>
      <c r="AV9" s="150">
        <v>7</v>
      </c>
      <c r="AW9" s="149"/>
      <c r="AX9" s="151"/>
      <c r="AY9" s="152">
        <v>14</v>
      </c>
      <c r="AZ9" s="10">
        <v>5</v>
      </c>
      <c r="BA9" s="10">
        <v>0</v>
      </c>
      <c r="BB9" s="153">
        <f t="shared" ref="BB9:BB21" si="0">SUM(AY9:BA9)</f>
        <v>19</v>
      </c>
      <c r="BC9" s="154">
        <v>24</v>
      </c>
    </row>
    <row r="10" spans="1:55" x14ac:dyDescent="0.3">
      <c r="A10" s="137">
        <v>3</v>
      </c>
      <c r="B10" s="138">
        <v>6244080</v>
      </c>
      <c r="C10" s="155" t="s">
        <v>96</v>
      </c>
      <c r="D10" s="140" t="s">
        <v>258</v>
      </c>
      <c r="E10" s="156" t="s">
        <v>219</v>
      </c>
      <c r="F10" s="157" t="s">
        <v>219</v>
      </c>
      <c r="G10" s="158" t="s">
        <v>219</v>
      </c>
      <c r="H10" s="142" t="s">
        <v>218</v>
      </c>
      <c r="I10" s="159" t="s">
        <v>129</v>
      </c>
      <c r="J10" s="160" t="s">
        <v>261</v>
      </c>
      <c r="K10" s="145" t="s">
        <v>221</v>
      </c>
      <c r="L10" s="161" t="s">
        <v>261</v>
      </c>
      <c r="M10" s="162"/>
      <c r="N10" s="146" t="s">
        <v>147</v>
      </c>
      <c r="O10" s="161" t="s">
        <v>261</v>
      </c>
      <c r="P10" s="142" t="s">
        <v>144</v>
      </c>
      <c r="Q10" s="161" t="s">
        <v>261</v>
      </c>
      <c r="R10" s="163" t="s">
        <v>126</v>
      </c>
      <c r="S10" s="161" t="s">
        <v>261</v>
      </c>
      <c r="T10" s="146" t="s">
        <v>145</v>
      </c>
      <c r="U10" s="146"/>
      <c r="V10" s="164" t="s">
        <v>262</v>
      </c>
      <c r="W10" s="161" t="s">
        <v>261</v>
      </c>
      <c r="X10" s="142" t="s">
        <v>146</v>
      </c>
      <c r="Y10" s="161" t="s">
        <v>261</v>
      </c>
      <c r="Z10" s="146"/>
      <c r="AA10" s="161" t="s">
        <v>261</v>
      </c>
      <c r="AB10" s="165" t="s">
        <v>54</v>
      </c>
      <c r="AC10" s="165"/>
      <c r="AD10" s="166"/>
      <c r="AE10" s="148"/>
      <c r="AF10" s="166"/>
      <c r="AG10" s="166"/>
      <c r="AH10" s="164"/>
      <c r="AI10" s="160" t="s">
        <v>263</v>
      </c>
      <c r="AJ10" s="148"/>
      <c r="AK10" s="160" t="s">
        <v>263</v>
      </c>
      <c r="AL10" s="142"/>
      <c r="AM10" s="142" t="s">
        <v>208</v>
      </c>
      <c r="AN10" s="142"/>
      <c r="AO10" s="142"/>
      <c r="AP10" s="142" t="s">
        <v>209</v>
      </c>
      <c r="AQ10" s="167" t="s">
        <v>210</v>
      </c>
      <c r="AR10" s="160" t="s">
        <v>264</v>
      </c>
      <c r="AS10" s="10" t="s">
        <v>219</v>
      </c>
      <c r="AT10" s="149"/>
      <c r="AU10" s="10">
        <v>6</v>
      </c>
      <c r="AV10" s="150">
        <v>7</v>
      </c>
      <c r="AW10" s="149"/>
      <c r="AX10" s="151"/>
      <c r="AY10" s="152">
        <v>20</v>
      </c>
      <c r="AZ10" s="10">
        <v>3</v>
      </c>
      <c r="BA10" s="10">
        <v>4</v>
      </c>
      <c r="BB10" s="153">
        <f t="shared" si="0"/>
        <v>27</v>
      </c>
      <c r="BC10" s="154">
        <v>31</v>
      </c>
    </row>
    <row r="11" spans="1:55" x14ac:dyDescent="0.3">
      <c r="A11" s="137">
        <v>4</v>
      </c>
      <c r="B11" s="138">
        <v>5329001</v>
      </c>
      <c r="C11" s="168" t="s">
        <v>94</v>
      </c>
      <c r="D11" s="140" t="s">
        <v>258</v>
      </c>
      <c r="E11" s="169" t="s">
        <v>219</v>
      </c>
      <c r="F11" s="170" t="s">
        <v>219</v>
      </c>
      <c r="G11" s="142" t="s">
        <v>258</v>
      </c>
      <c r="H11" s="161" t="s">
        <v>265</v>
      </c>
      <c r="I11" s="142" t="s">
        <v>218</v>
      </c>
      <c r="J11" s="161" t="s">
        <v>265</v>
      </c>
      <c r="K11" s="171" t="s">
        <v>219</v>
      </c>
      <c r="L11" s="161" t="s">
        <v>265</v>
      </c>
      <c r="M11" s="162"/>
      <c r="N11" s="146" t="s">
        <v>147</v>
      </c>
      <c r="O11" s="161" t="s">
        <v>265</v>
      </c>
      <c r="P11" s="142" t="s">
        <v>144</v>
      </c>
      <c r="Q11" s="161" t="s">
        <v>265</v>
      </c>
      <c r="R11" s="172" t="s">
        <v>132</v>
      </c>
      <c r="S11" s="161" t="s">
        <v>265</v>
      </c>
      <c r="T11" s="146" t="s">
        <v>145</v>
      </c>
      <c r="U11" s="146"/>
      <c r="V11" s="174" t="s">
        <v>95</v>
      </c>
      <c r="W11" s="161" t="s">
        <v>265</v>
      </c>
      <c r="X11" s="142" t="s">
        <v>146</v>
      </c>
      <c r="Y11" s="161" t="s">
        <v>265</v>
      </c>
      <c r="Z11" s="243" t="s">
        <v>317</v>
      </c>
      <c r="AA11" s="173"/>
      <c r="AB11" s="175" t="s">
        <v>54</v>
      </c>
      <c r="AC11" s="175"/>
      <c r="AD11" s="192"/>
      <c r="AE11" s="160" t="s">
        <v>266</v>
      </c>
      <c r="AF11" s="148"/>
      <c r="AG11" s="160" t="s">
        <v>267</v>
      </c>
      <c r="AH11" s="148"/>
      <c r="AI11" s="148"/>
      <c r="AJ11" s="176"/>
      <c r="AK11" s="160" t="s">
        <v>282</v>
      </c>
      <c r="AL11" s="142"/>
      <c r="AM11" s="161" t="s">
        <v>268</v>
      </c>
      <c r="AN11" s="167"/>
      <c r="AO11" s="142"/>
      <c r="AP11" s="142" t="s">
        <v>209</v>
      </c>
      <c r="AQ11" s="142" t="s">
        <v>210</v>
      </c>
      <c r="AR11" s="148" t="s">
        <v>211</v>
      </c>
      <c r="AS11" s="10"/>
      <c r="AT11" s="149"/>
      <c r="AU11" s="10">
        <v>6</v>
      </c>
      <c r="AV11" s="150">
        <v>7</v>
      </c>
      <c r="AW11" s="177"/>
      <c r="AX11" s="178" t="s">
        <v>270</v>
      </c>
      <c r="AY11" s="152">
        <v>21</v>
      </c>
      <c r="AZ11" s="10">
        <v>3</v>
      </c>
      <c r="BA11" s="10">
        <v>4</v>
      </c>
      <c r="BB11" s="153">
        <f t="shared" si="0"/>
        <v>28</v>
      </c>
      <c r="BC11" s="154">
        <v>37</v>
      </c>
    </row>
    <row r="12" spans="1:55" x14ac:dyDescent="0.3">
      <c r="A12" s="137">
        <v>5</v>
      </c>
      <c r="B12" s="138">
        <v>5892045</v>
      </c>
      <c r="C12" s="155" t="s">
        <v>83</v>
      </c>
      <c r="D12" s="140" t="s">
        <v>258</v>
      </c>
      <c r="E12" s="142" t="s">
        <v>258</v>
      </c>
      <c r="F12" s="179" t="s">
        <v>219</v>
      </c>
      <c r="G12" s="180" t="s">
        <v>219</v>
      </c>
      <c r="H12" s="143"/>
      <c r="I12" s="142" t="s">
        <v>218</v>
      </c>
      <c r="J12" s="161" t="s">
        <v>261</v>
      </c>
      <c r="K12" s="145" t="s">
        <v>221</v>
      </c>
      <c r="L12" s="161" t="s">
        <v>261</v>
      </c>
      <c r="M12" s="162"/>
      <c r="N12" s="146" t="s">
        <v>147</v>
      </c>
      <c r="O12" s="161" t="s">
        <v>261</v>
      </c>
      <c r="P12" s="142" t="s">
        <v>144</v>
      </c>
      <c r="Q12" s="161" t="s">
        <v>261</v>
      </c>
      <c r="R12" s="182" t="s">
        <v>271</v>
      </c>
      <c r="S12" s="161" t="s">
        <v>261</v>
      </c>
      <c r="T12" s="146" t="s">
        <v>145</v>
      </c>
      <c r="U12" s="146"/>
      <c r="V12" s="183" t="s">
        <v>130</v>
      </c>
      <c r="W12" s="161" t="s">
        <v>261</v>
      </c>
      <c r="X12" s="142" t="s">
        <v>146</v>
      </c>
      <c r="Y12" s="161" t="s">
        <v>261</v>
      </c>
      <c r="Z12" s="146"/>
      <c r="AA12" s="161" t="s">
        <v>261</v>
      </c>
      <c r="AB12" s="164" t="s">
        <v>54</v>
      </c>
      <c r="AC12" s="164"/>
      <c r="AD12" s="183"/>
      <c r="AE12" s="173"/>
      <c r="AF12" s="173"/>
      <c r="AG12" s="181"/>
      <c r="AH12" s="148"/>
      <c r="AI12" s="160" t="s">
        <v>263</v>
      </c>
      <c r="AJ12" s="148"/>
      <c r="AK12" s="160" t="s">
        <v>263</v>
      </c>
      <c r="AL12" s="142"/>
      <c r="AM12" s="142" t="s">
        <v>208</v>
      </c>
      <c r="AN12" s="142"/>
      <c r="AO12" s="142"/>
      <c r="AP12" s="142" t="s">
        <v>209</v>
      </c>
      <c r="AQ12" s="167" t="s">
        <v>210</v>
      </c>
      <c r="AR12" s="160" t="s">
        <v>264</v>
      </c>
      <c r="AS12" s="10" t="s">
        <v>219</v>
      </c>
      <c r="AT12" s="149"/>
      <c r="AU12" s="10">
        <v>6</v>
      </c>
      <c r="AV12" s="150">
        <v>7</v>
      </c>
      <c r="AW12" s="177"/>
      <c r="AX12" s="151"/>
      <c r="AY12" s="152">
        <v>20</v>
      </c>
      <c r="AZ12" s="10">
        <v>3</v>
      </c>
      <c r="BA12" s="10">
        <v>4</v>
      </c>
      <c r="BB12" s="153">
        <f t="shared" si="0"/>
        <v>27</v>
      </c>
      <c r="BC12" s="154">
        <v>31</v>
      </c>
    </row>
    <row r="13" spans="1:55" x14ac:dyDescent="0.3">
      <c r="A13" s="137">
        <v>6</v>
      </c>
      <c r="B13" s="138">
        <v>5225053</v>
      </c>
      <c r="C13" s="139" t="s">
        <v>132</v>
      </c>
      <c r="D13" s="184" t="s">
        <v>219</v>
      </c>
      <c r="E13" s="169" t="s">
        <v>219</v>
      </c>
      <c r="F13" s="185" t="s">
        <v>219</v>
      </c>
      <c r="G13" s="142" t="s">
        <v>258</v>
      </c>
      <c r="H13" s="186" t="s">
        <v>219</v>
      </c>
      <c r="I13" s="187"/>
      <c r="J13" s="188"/>
      <c r="K13" s="145" t="s">
        <v>221</v>
      </c>
      <c r="L13" s="9" t="s">
        <v>262</v>
      </c>
      <c r="M13" s="142"/>
      <c r="N13" s="146" t="s">
        <v>147</v>
      </c>
      <c r="O13" s="144" t="s">
        <v>56</v>
      </c>
      <c r="P13" s="142" t="s">
        <v>144</v>
      </c>
      <c r="Q13" s="189" t="s">
        <v>56</v>
      </c>
      <c r="R13" s="190" t="s">
        <v>94</v>
      </c>
      <c r="S13" s="9" t="s">
        <v>319</v>
      </c>
      <c r="T13" s="146" t="s">
        <v>145</v>
      </c>
      <c r="U13" s="242"/>
      <c r="V13" s="191" t="s">
        <v>128</v>
      </c>
      <c r="W13" s="163"/>
      <c r="X13" s="142" t="s">
        <v>146</v>
      </c>
      <c r="Y13" s="172"/>
      <c r="Z13" s="242" t="s">
        <v>126</v>
      </c>
      <c r="AA13" s="167"/>
      <c r="AB13" s="166"/>
      <c r="AC13" s="166"/>
      <c r="AD13" s="172"/>
      <c r="AE13" s="176"/>
      <c r="AF13" s="176"/>
      <c r="AG13" s="148"/>
      <c r="AH13" s="148"/>
      <c r="AI13" s="148"/>
      <c r="AJ13" s="190"/>
      <c r="AK13" s="148" t="s">
        <v>207</v>
      </c>
      <c r="AL13" s="142"/>
      <c r="AM13" s="142" t="s">
        <v>208</v>
      </c>
      <c r="AN13" s="142"/>
      <c r="AO13" s="142"/>
      <c r="AP13" s="142" t="s">
        <v>209</v>
      </c>
      <c r="AQ13" s="142" t="s">
        <v>210</v>
      </c>
      <c r="AR13" s="148" t="s">
        <v>211</v>
      </c>
      <c r="AS13" s="10"/>
      <c r="AT13" s="149"/>
      <c r="AU13" s="10">
        <v>6</v>
      </c>
      <c r="AV13" s="150">
        <v>7</v>
      </c>
      <c r="AW13" s="177"/>
      <c r="AX13" s="151"/>
      <c r="AY13" s="152">
        <v>16</v>
      </c>
      <c r="AZ13" s="10">
        <v>5</v>
      </c>
      <c r="BA13" s="10">
        <v>0</v>
      </c>
      <c r="BB13" s="153">
        <f t="shared" si="0"/>
        <v>21</v>
      </c>
      <c r="BC13" s="154">
        <v>24</v>
      </c>
    </row>
    <row r="14" spans="1:55" x14ac:dyDescent="0.3">
      <c r="A14" s="137">
        <v>7</v>
      </c>
      <c r="B14" s="138">
        <v>5221105</v>
      </c>
      <c r="C14" s="139" t="s">
        <v>128</v>
      </c>
      <c r="D14" s="184" t="s">
        <v>219</v>
      </c>
      <c r="E14" s="193" t="s">
        <v>219</v>
      </c>
      <c r="F14" s="142" t="s">
        <v>258</v>
      </c>
      <c r="G14" s="37" t="s">
        <v>258</v>
      </c>
      <c r="H14" s="194" t="s">
        <v>219</v>
      </c>
      <c r="I14" s="195" t="s">
        <v>95</v>
      </c>
      <c r="J14" s="196"/>
      <c r="K14" s="145" t="s">
        <v>221</v>
      </c>
      <c r="L14" s="143"/>
      <c r="M14" s="142"/>
      <c r="N14" s="146" t="s">
        <v>147</v>
      </c>
      <c r="O14" s="9" t="s">
        <v>271</v>
      </c>
      <c r="P14" s="142" t="s">
        <v>144</v>
      </c>
      <c r="Q14" s="144" t="s">
        <v>56</v>
      </c>
      <c r="R14" s="146"/>
      <c r="S14" s="144" t="s">
        <v>56</v>
      </c>
      <c r="T14" s="146" t="s">
        <v>145</v>
      </c>
      <c r="U14" s="146"/>
      <c r="V14" s="191" t="s">
        <v>132</v>
      </c>
      <c r="W14" s="192"/>
      <c r="X14" s="142" t="s">
        <v>146</v>
      </c>
      <c r="Y14" s="192"/>
      <c r="Z14" s="146"/>
      <c r="AA14" s="142"/>
      <c r="AB14" s="166"/>
      <c r="AC14" s="166"/>
      <c r="AD14" s="148"/>
      <c r="AE14" s="148"/>
      <c r="AF14" s="148"/>
      <c r="AG14" s="148"/>
      <c r="AH14" s="148"/>
      <c r="AI14" s="148"/>
      <c r="AJ14" s="148"/>
      <c r="AK14" s="148" t="s">
        <v>207</v>
      </c>
      <c r="AL14" s="142"/>
      <c r="AM14" s="142" t="s">
        <v>208</v>
      </c>
      <c r="AN14" s="142"/>
      <c r="AO14" s="142"/>
      <c r="AP14" s="142" t="s">
        <v>209</v>
      </c>
      <c r="AQ14" s="167" t="s">
        <v>210</v>
      </c>
      <c r="AR14" s="148" t="s">
        <v>211</v>
      </c>
      <c r="AS14" s="10"/>
      <c r="AT14" s="149"/>
      <c r="AU14" s="10">
        <v>6</v>
      </c>
      <c r="AV14" s="150">
        <v>7</v>
      </c>
      <c r="AW14" s="177"/>
      <c r="AX14" s="151"/>
      <c r="AY14" s="152">
        <v>15</v>
      </c>
      <c r="AZ14" s="10">
        <v>5</v>
      </c>
      <c r="BA14" s="10">
        <v>0</v>
      </c>
      <c r="BB14" s="153">
        <f t="shared" si="0"/>
        <v>20</v>
      </c>
      <c r="BC14" s="154">
        <v>24</v>
      </c>
    </row>
    <row r="15" spans="1:55" x14ac:dyDescent="0.3">
      <c r="A15" s="137">
        <v>8</v>
      </c>
      <c r="B15" s="138">
        <v>5445001</v>
      </c>
      <c r="C15" s="155" t="s">
        <v>95</v>
      </c>
      <c r="D15" s="140" t="s">
        <v>258</v>
      </c>
      <c r="E15" s="193" t="s">
        <v>219</v>
      </c>
      <c r="F15" s="170" t="s">
        <v>219</v>
      </c>
      <c r="G15" s="197" t="s">
        <v>219</v>
      </c>
      <c r="H15" s="142" t="s">
        <v>218</v>
      </c>
      <c r="I15" s="195" t="s">
        <v>128</v>
      </c>
      <c r="J15" s="161" t="s">
        <v>261</v>
      </c>
      <c r="K15" s="145" t="s">
        <v>221</v>
      </c>
      <c r="L15" s="161" t="s">
        <v>261</v>
      </c>
      <c r="M15" s="162"/>
      <c r="N15" s="146" t="s">
        <v>147</v>
      </c>
      <c r="O15" s="161" t="s">
        <v>261</v>
      </c>
      <c r="P15" s="142" t="s">
        <v>144</v>
      </c>
      <c r="Q15" s="161" t="s">
        <v>261</v>
      </c>
      <c r="R15" s="238" t="s">
        <v>262</v>
      </c>
      <c r="S15" s="161" t="s">
        <v>261</v>
      </c>
      <c r="T15" s="146" t="s">
        <v>145</v>
      </c>
      <c r="U15" s="146"/>
      <c r="V15" s="198" t="s">
        <v>94</v>
      </c>
      <c r="W15" s="161" t="s">
        <v>261</v>
      </c>
      <c r="X15" s="142" t="s">
        <v>146</v>
      </c>
      <c r="Y15" s="161" t="s">
        <v>272</v>
      </c>
      <c r="Z15" s="146"/>
      <c r="AA15" s="161" t="s">
        <v>261</v>
      </c>
      <c r="AB15" s="164" t="s">
        <v>54</v>
      </c>
      <c r="AC15" s="146"/>
      <c r="AD15" s="164"/>
      <c r="AE15" s="164"/>
      <c r="AF15" s="164"/>
      <c r="AG15" s="148"/>
      <c r="AH15" s="148"/>
      <c r="AI15" s="160" t="s">
        <v>263</v>
      </c>
      <c r="AJ15" s="148"/>
      <c r="AK15" s="160" t="s">
        <v>263</v>
      </c>
      <c r="AL15" s="142"/>
      <c r="AM15" s="142" t="s">
        <v>208</v>
      </c>
      <c r="AN15" s="142"/>
      <c r="AO15" s="142"/>
      <c r="AP15" s="142" t="s">
        <v>209</v>
      </c>
      <c r="AQ15" s="142" t="s">
        <v>210</v>
      </c>
      <c r="AR15" s="160" t="s">
        <v>264</v>
      </c>
      <c r="AS15" s="10" t="s">
        <v>219</v>
      </c>
      <c r="AT15" s="149"/>
      <c r="AU15" s="10">
        <v>6</v>
      </c>
      <c r="AV15" s="150">
        <v>7</v>
      </c>
      <c r="AW15" s="177"/>
      <c r="AX15" s="151"/>
      <c r="AY15" s="152">
        <v>20</v>
      </c>
      <c r="AZ15" s="10">
        <v>3</v>
      </c>
      <c r="BA15" s="10">
        <v>4</v>
      </c>
      <c r="BB15" s="153">
        <f t="shared" si="0"/>
        <v>27</v>
      </c>
      <c r="BC15" s="154">
        <v>31</v>
      </c>
    </row>
    <row r="16" spans="1:55" x14ac:dyDescent="0.3">
      <c r="A16" s="137">
        <v>9</v>
      </c>
      <c r="B16" s="138">
        <v>5126002</v>
      </c>
      <c r="C16" s="139" t="s">
        <v>205</v>
      </c>
      <c r="D16" s="140" t="s">
        <v>258</v>
      </c>
      <c r="E16" s="156" t="s">
        <v>219</v>
      </c>
      <c r="F16" s="9" t="s">
        <v>219</v>
      </c>
      <c r="G16" s="197" t="s">
        <v>219</v>
      </c>
      <c r="H16" s="199" t="s">
        <v>219</v>
      </c>
      <c r="I16" s="143"/>
      <c r="J16" s="198" t="s">
        <v>273</v>
      </c>
      <c r="K16" s="145" t="s">
        <v>221</v>
      </c>
      <c r="L16" s="200" t="s">
        <v>132</v>
      </c>
      <c r="M16" s="148"/>
      <c r="N16" s="146" t="s">
        <v>147</v>
      </c>
      <c r="O16" s="144" t="s">
        <v>56</v>
      </c>
      <c r="P16" s="142" t="s">
        <v>144</v>
      </c>
      <c r="Q16" s="200" t="s">
        <v>319</v>
      </c>
      <c r="R16" s="238" t="s">
        <v>95</v>
      </c>
      <c r="S16" s="144" t="s">
        <v>56</v>
      </c>
      <c r="T16" s="146" t="s">
        <v>145</v>
      </c>
      <c r="U16" s="146"/>
      <c r="V16" s="165" t="s">
        <v>96</v>
      </c>
      <c r="W16" s="142"/>
      <c r="X16" s="142" t="s">
        <v>146</v>
      </c>
      <c r="Y16" s="142"/>
      <c r="Z16" s="146"/>
      <c r="AA16" s="142"/>
      <c r="AB16" s="164"/>
      <c r="AC16" s="146"/>
      <c r="AD16" s="164"/>
      <c r="AE16" s="164"/>
      <c r="AF16" s="164"/>
      <c r="AG16" s="148"/>
      <c r="AH16" s="164"/>
      <c r="AI16" s="148"/>
      <c r="AJ16" s="148"/>
      <c r="AK16" s="148" t="s">
        <v>207</v>
      </c>
      <c r="AL16" s="142"/>
      <c r="AM16" s="142" t="s">
        <v>208</v>
      </c>
      <c r="AN16" s="142"/>
      <c r="AO16" s="142"/>
      <c r="AP16" s="142" t="s">
        <v>209</v>
      </c>
      <c r="AQ16" s="167" t="s">
        <v>210</v>
      </c>
      <c r="AR16" s="10" t="s">
        <v>211</v>
      </c>
      <c r="AS16" s="149"/>
      <c r="AT16" s="149"/>
      <c r="AU16" s="10">
        <v>6</v>
      </c>
      <c r="AV16" s="150">
        <v>7</v>
      </c>
      <c r="AW16" s="177"/>
      <c r="AX16" s="151"/>
      <c r="AY16" s="152">
        <v>15</v>
      </c>
      <c r="AZ16" s="10">
        <v>5</v>
      </c>
      <c r="BA16" s="10">
        <v>0</v>
      </c>
      <c r="BB16" s="153">
        <f t="shared" si="0"/>
        <v>20</v>
      </c>
      <c r="BC16" s="154">
        <v>24</v>
      </c>
    </row>
    <row r="17" spans="1:55" x14ac:dyDescent="0.3">
      <c r="A17" s="137">
        <v>10</v>
      </c>
      <c r="B17" s="138">
        <v>6306007</v>
      </c>
      <c r="C17" s="139" t="s">
        <v>130</v>
      </c>
      <c r="D17" s="140" t="s">
        <v>258</v>
      </c>
      <c r="E17" s="142" t="s">
        <v>258</v>
      </c>
      <c r="F17" s="201" t="s">
        <v>219</v>
      </c>
      <c r="G17" s="202" t="s">
        <v>219</v>
      </c>
      <c r="H17" s="142" t="s">
        <v>218</v>
      </c>
      <c r="I17" s="144"/>
      <c r="J17" s="203"/>
      <c r="K17" s="145" t="s">
        <v>221</v>
      </c>
      <c r="L17" s="204" t="s">
        <v>219</v>
      </c>
      <c r="M17" s="148"/>
      <c r="N17" s="146" t="s">
        <v>147</v>
      </c>
      <c r="O17" s="246" t="s">
        <v>126</v>
      </c>
      <c r="P17" s="142" t="s">
        <v>144</v>
      </c>
      <c r="Q17" s="249" t="s">
        <v>319</v>
      </c>
      <c r="R17" s="146"/>
      <c r="S17" s="245" t="s">
        <v>56</v>
      </c>
      <c r="T17" s="146" t="s">
        <v>145</v>
      </c>
      <c r="U17" s="146"/>
      <c r="V17" s="205" t="s">
        <v>203</v>
      </c>
      <c r="W17" s="142"/>
      <c r="X17" s="142" t="s">
        <v>146</v>
      </c>
      <c r="Y17" s="37"/>
      <c r="Z17" s="146"/>
      <c r="AA17" s="192"/>
      <c r="AB17" s="164"/>
      <c r="AC17" s="164"/>
      <c r="AD17" s="145"/>
      <c r="AE17" s="181"/>
      <c r="AF17" s="181"/>
      <c r="AG17" s="148"/>
      <c r="AH17" s="148"/>
      <c r="AI17" s="148"/>
      <c r="AJ17" s="148"/>
      <c r="AK17" s="148" t="s">
        <v>207</v>
      </c>
      <c r="AL17" s="142"/>
      <c r="AM17" s="142" t="s">
        <v>208</v>
      </c>
      <c r="AN17" s="142"/>
      <c r="AO17" s="142"/>
      <c r="AP17" s="142" t="s">
        <v>209</v>
      </c>
      <c r="AQ17" s="142" t="s">
        <v>210</v>
      </c>
      <c r="AR17" s="10" t="s">
        <v>211</v>
      </c>
      <c r="AS17" s="149"/>
      <c r="AT17" s="149"/>
      <c r="AU17" s="10">
        <v>6</v>
      </c>
      <c r="AV17" s="150">
        <v>7</v>
      </c>
      <c r="AW17" s="177"/>
      <c r="AX17" s="151"/>
      <c r="AY17" s="152">
        <v>20</v>
      </c>
      <c r="AZ17" s="10">
        <v>5</v>
      </c>
      <c r="BA17" s="10">
        <v>0</v>
      </c>
      <c r="BB17" s="153">
        <f t="shared" si="0"/>
        <v>25</v>
      </c>
      <c r="BC17" s="154">
        <v>24</v>
      </c>
    </row>
    <row r="18" spans="1:55" x14ac:dyDescent="0.3">
      <c r="A18" s="137">
        <v>11</v>
      </c>
      <c r="B18" s="138">
        <v>5657085</v>
      </c>
      <c r="C18" s="168" t="s">
        <v>125</v>
      </c>
      <c r="D18" s="140" t="s">
        <v>258</v>
      </c>
      <c r="E18" s="142" t="s">
        <v>258</v>
      </c>
      <c r="F18" s="142" t="s">
        <v>258</v>
      </c>
      <c r="G18" s="206" t="s">
        <v>219</v>
      </c>
      <c r="H18" s="161" t="s">
        <v>265</v>
      </c>
      <c r="I18" s="142" t="s">
        <v>218</v>
      </c>
      <c r="J18" s="207"/>
      <c r="K18" s="145" t="s">
        <v>221</v>
      </c>
      <c r="L18" s="161" t="s">
        <v>265</v>
      </c>
      <c r="M18" s="147" t="s">
        <v>274</v>
      </c>
      <c r="N18" s="8" t="s">
        <v>147</v>
      </c>
      <c r="O18" s="161" t="s">
        <v>265</v>
      </c>
      <c r="P18" s="142" t="s">
        <v>144</v>
      </c>
      <c r="Q18" s="161" t="s">
        <v>265</v>
      </c>
      <c r="R18" s="146"/>
      <c r="S18" s="161" t="s">
        <v>265</v>
      </c>
      <c r="T18" s="146" t="s">
        <v>145</v>
      </c>
      <c r="U18" s="208" t="s">
        <v>275</v>
      </c>
      <c r="V18" s="194" t="s">
        <v>265</v>
      </c>
      <c r="W18" s="161" t="s">
        <v>265</v>
      </c>
      <c r="X18" s="142" t="s">
        <v>146</v>
      </c>
      <c r="Y18" s="209" t="s">
        <v>265</v>
      </c>
      <c r="Z18" s="148"/>
      <c r="AA18" s="148"/>
      <c r="AB18" s="164" t="s">
        <v>54</v>
      </c>
      <c r="AC18" s="164"/>
      <c r="AD18" s="148"/>
      <c r="AE18" s="160" t="s">
        <v>266</v>
      </c>
      <c r="AF18" s="148"/>
      <c r="AG18" s="160" t="s">
        <v>267</v>
      </c>
      <c r="AH18" s="148"/>
      <c r="AI18" s="148"/>
      <c r="AJ18" s="148"/>
      <c r="AK18" s="160" t="s">
        <v>268</v>
      </c>
      <c r="AL18" s="142"/>
      <c r="AM18" s="161" t="s">
        <v>268</v>
      </c>
      <c r="AN18" s="183"/>
      <c r="AO18" s="142"/>
      <c r="AP18" s="142" t="s">
        <v>209</v>
      </c>
      <c r="AQ18" s="167" t="s">
        <v>210</v>
      </c>
      <c r="AR18" s="10" t="s">
        <v>211</v>
      </c>
      <c r="AS18" s="149"/>
      <c r="AT18" s="149"/>
      <c r="AU18" s="10">
        <v>6</v>
      </c>
      <c r="AV18" s="150">
        <v>7</v>
      </c>
      <c r="AW18" s="177"/>
      <c r="AX18" s="178" t="s">
        <v>270</v>
      </c>
      <c r="AY18" s="152">
        <v>21</v>
      </c>
      <c r="AZ18" s="10">
        <v>3</v>
      </c>
      <c r="BA18" s="10">
        <v>4</v>
      </c>
      <c r="BB18" s="153">
        <f t="shared" si="0"/>
        <v>28</v>
      </c>
      <c r="BC18" s="154">
        <v>37</v>
      </c>
    </row>
    <row r="19" spans="1:55" x14ac:dyDescent="0.3">
      <c r="A19" s="137">
        <v>12</v>
      </c>
      <c r="B19" s="138" t="s">
        <v>276</v>
      </c>
      <c r="C19" s="139" t="s">
        <v>277</v>
      </c>
      <c r="D19" s="140" t="s">
        <v>258</v>
      </c>
      <c r="E19" s="142" t="s">
        <v>258</v>
      </c>
      <c r="F19" s="157" t="s">
        <v>219</v>
      </c>
      <c r="G19" s="142" t="s">
        <v>258</v>
      </c>
      <c r="H19" s="142" t="s">
        <v>218</v>
      </c>
      <c r="I19" s="159" t="s">
        <v>96</v>
      </c>
      <c r="J19" s="203"/>
      <c r="K19" s="145" t="s">
        <v>221</v>
      </c>
      <c r="L19" s="144"/>
      <c r="M19" s="148"/>
      <c r="N19" s="146">
        <v>10</v>
      </c>
      <c r="O19" s="9" t="s">
        <v>319</v>
      </c>
      <c r="P19" s="142" t="s">
        <v>144</v>
      </c>
      <c r="Q19" s="144" t="s">
        <v>56</v>
      </c>
      <c r="R19" s="146"/>
      <c r="S19" s="240" t="s">
        <v>56</v>
      </c>
      <c r="T19" s="145" t="s">
        <v>145</v>
      </c>
      <c r="U19" s="145"/>
      <c r="V19" s="142"/>
      <c r="W19" s="142"/>
      <c r="X19" s="142" t="s">
        <v>146</v>
      </c>
      <c r="Y19" s="142"/>
      <c r="Z19" s="148"/>
      <c r="AA19" s="148"/>
      <c r="AB19" s="148"/>
      <c r="AC19" s="148"/>
      <c r="AD19" s="148"/>
      <c r="AE19" s="142"/>
      <c r="AF19" s="142"/>
      <c r="AG19" s="142"/>
      <c r="AH19" s="148"/>
      <c r="AI19" s="142"/>
      <c r="AJ19" s="142"/>
      <c r="AK19" s="142" t="s">
        <v>207</v>
      </c>
      <c r="AL19" s="142"/>
      <c r="AM19" s="142" t="s">
        <v>208</v>
      </c>
      <c r="AN19" s="142"/>
      <c r="AO19" s="142"/>
      <c r="AP19" s="142" t="s">
        <v>209</v>
      </c>
      <c r="AQ19" s="142" t="s">
        <v>210</v>
      </c>
      <c r="AR19" s="10" t="s">
        <v>211</v>
      </c>
      <c r="AS19" s="149"/>
      <c r="AT19" s="149"/>
      <c r="AU19" s="10">
        <v>6</v>
      </c>
      <c r="AV19" s="150">
        <v>7</v>
      </c>
      <c r="AW19" s="149"/>
      <c r="AX19" s="151"/>
      <c r="AY19" s="152">
        <v>13</v>
      </c>
      <c r="AZ19" s="10">
        <v>5</v>
      </c>
      <c r="BA19" s="10">
        <v>0</v>
      </c>
      <c r="BB19" s="153">
        <f t="shared" si="0"/>
        <v>18</v>
      </c>
      <c r="BC19" s="154">
        <v>24</v>
      </c>
    </row>
    <row r="20" spans="1:55" x14ac:dyDescent="0.3">
      <c r="A20" s="137">
        <v>13</v>
      </c>
      <c r="B20" s="138" t="s">
        <v>278</v>
      </c>
      <c r="C20" s="139" t="s">
        <v>127</v>
      </c>
      <c r="D20" s="140" t="s">
        <v>258</v>
      </c>
      <c r="E20" s="142" t="s">
        <v>258</v>
      </c>
      <c r="F20" s="142" t="s">
        <v>258</v>
      </c>
      <c r="G20" s="142" t="s">
        <v>258</v>
      </c>
      <c r="H20" s="199" t="s">
        <v>219</v>
      </c>
      <c r="I20" s="144"/>
      <c r="J20" s="198" t="s">
        <v>262</v>
      </c>
      <c r="K20" s="145" t="s">
        <v>221</v>
      </c>
      <c r="L20" s="144"/>
      <c r="M20" s="148"/>
      <c r="N20" s="146">
        <v>10</v>
      </c>
      <c r="O20" s="144" t="s">
        <v>56</v>
      </c>
      <c r="P20" s="142" t="s">
        <v>144</v>
      </c>
      <c r="Q20" s="250" t="s">
        <v>56</v>
      </c>
      <c r="R20" s="146"/>
      <c r="S20" s="9" t="s">
        <v>319</v>
      </c>
      <c r="T20" s="146" t="s">
        <v>145</v>
      </c>
      <c r="U20" s="146"/>
      <c r="V20" s="142"/>
      <c r="W20" s="142"/>
      <c r="X20" s="142" t="s">
        <v>146</v>
      </c>
      <c r="Y20" s="142"/>
      <c r="Z20" s="148"/>
      <c r="AA20" s="148"/>
      <c r="AB20" s="148"/>
      <c r="AC20" s="148"/>
      <c r="AD20" s="148"/>
      <c r="AE20" s="142"/>
      <c r="AF20" s="142"/>
      <c r="AG20" s="142"/>
      <c r="AH20" s="148"/>
      <c r="AI20" s="142"/>
      <c r="AJ20" s="142"/>
      <c r="AK20" s="142" t="s">
        <v>207</v>
      </c>
      <c r="AL20" s="142"/>
      <c r="AM20" s="142" t="s">
        <v>208</v>
      </c>
      <c r="AN20" s="142"/>
      <c r="AO20" s="142"/>
      <c r="AP20" s="142" t="s">
        <v>209</v>
      </c>
      <c r="AQ20" s="167" t="s">
        <v>210</v>
      </c>
      <c r="AR20" s="10" t="s">
        <v>211</v>
      </c>
      <c r="AS20" s="149"/>
      <c r="AT20" s="149"/>
      <c r="AU20" s="10">
        <v>6</v>
      </c>
      <c r="AV20" s="150">
        <v>7</v>
      </c>
      <c r="AW20" s="149"/>
      <c r="AX20" s="151"/>
      <c r="AY20" s="152">
        <v>13</v>
      </c>
      <c r="AZ20" s="10">
        <v>5</v>
      </c>
      <c r="BA20" s="10">
        <v>0</v>
      </c>
      <c r="BB20" s="153">
        <f t="shared" si="0"/>
        <v>18</v>
      </c>
      <c r="BC20" s="154">
        <v>24</v>
      </c>
    </row>
    <row r="21" spans="1:55" ht="15" thickBot="1" x14ac:dyDescent="0.35">
      <c r="A21" s="264">
        <v>14</v>
      </c>
      <c r="B21" s="265" t="s">
        <v>279</v>
      </c>
      <c r="C21" s="266" t="s">
        <v>280</v>
      </c>
      <c r="D21" s="267" t="s">
        <v>258</v>
      </c>
      <c r="E21" s="268" t="s">
        <v>219</v>
      </c>
      <c r="F21" s="269" t="s">
        <v>219</v>
      </c>
      <c r="G21" s="270" t="s">
        <v>219</v>
      </c>
      <c r="H21" s="271" t="s">
        <v>219</v>
      </c>
      <c r="I21" s="272"/>
      <c r="J21" s="273"/>
      <c r="K21" s="274" t="s">
        <v>219</v>
      </c>
      <c r="L21" s="275"/>
      <c r="M21" s="276" t="s">
        <v>281</v>
      </c>
      <c r="N21" s="277">
        <v>10</v>
      </c>
      <c r="O21" s="278" t="s">
        <v>128</v>
      </c>
      <c r="P21" s="267" t="s">
        <v>144</v>
      </c>
      <c r="Q21" s="272" t="s">
        <v>56</v>
      </c>
      <c r="R21" s="279" t="s">
        <v>203</v>
      </c>
      <c r="S21" s="280" t="s">
        <v>56</v>
      </c>
      <c r="T21" s="277" t="s">
        <v>145</v>
      </c>
      <c r="U21" s="277"/>
      <c r="V21" s="281" t="s">
        <v>131</v>
      </c>
      <c r="W21" s="267"/>
      <c r="X21" s="267" t="s">
        <v>146</v>
      </c>
      <c r="Y21" s="267"/>
      <c r="Z21" s="282" t="s">
        <v>94</v>
      </c>
      <c r="AA21" s="283"/>
      <c r="AB21" s="284"/>
      <c r="AC21" s="285"/>
      <c r="AD21" s="284"/>
      <c r="AE21" s="284"/>
      <c r="AF21" s="284"/>
      <c r="AG21" s="285"/>
      <c r="AH21" s="284"/>
      <c r="AI21" s="267"/>
      <c r="AJ21" s="267"/>
      <c r="AK21" s="267" t="s">
        <v>207</v>
      </c>
      <c r="AL21" s="267"/>
      <c r="AM21" s="267" t="s">
        <v>208</v>
      </c>
      <c r="AN21" s="267"/>
      <c r="AO21" s="267"/>
      <c r="AP21" s="267" t="s">
        <v>209</v>
      </c>
      <c r="AQ21" s="267" t="s">
        <v>210</v>
      </c>
      <c r="AR21" s="286" t="s">
        <v>211</v>
      </c>
      <c r="AS21" s="287"/>
      <c r="AT21" s="287"/>
      <c r="AU21" s="286">
        <v>6</v>
      </c>
      <c r="AV21" s="288">
        <v>7</v>
      </c>
      <c r="AW21" s="287"/>
      <c r="AX21" s="289"/>
      <c r="AY21" s="290">
        <v>18</v>
      </c>
      <c r="AZ21" s="286">
        <v>5</v>
      </c>
      <c r="BA21" s="286">
        <v>0</v>
      </c>
      <c r="BB21" s="291">
        <f t="shared" si="0"/>
        <v>23</v>
      </c>
      <c r="BC21" s="292">
        <v>24</v>
      </c>
    </row>
    <row r="22" spans="1:55" ht="16.2" thickBot="1" x14ac:dyDescent="0.35">
      <c r="A22" s="293"/>
      <c r="B22" s="294"/>
      <c r="C22" s="295">
        <v>14</v>
      </c>
      <c r="D22" s="296">
        <v>1</v>
      </c>
      <c r="E22" s="296">
        <v>4</v>
      </c>
      <c r="F22" s="296">
        <v>5</v>
      </c>
      <c r="G22" s="296">
        <v>4</v>
      </c>
      <c r="H22" s="296">
        <v>3</v>
      </c>
      <c r="I22" s="296">
        <v>-2</v>
      </c>
      <c r="J22" s="296">
        <v>-1</v>
      </c>
      <c r="K22" s="296">
        <v>1</v>
      </c>
      <c r="L22" s="296">
        <v>-1</v>
      </c>
      <c r="M22" s="296">
        <v>1</v>
      </c>
      <c r="N22" s="297"/>
      <c r="O22" s="298">
        <v>2</v>
      </c>
      <c r="P22" s="298"/>
      <c r="Q22" s="298"/>
      <c r="R22" s="298">
        <v>4</v>
      </c>
      <c r="S22" s="298"/>
      <c r="T22" s="298"/>
      <c r="U22" s="294"/>
      <c r="V22" s="298">
        <v>5</v>
      </c>
      <c r="W22" s="294"/>
      <c r="X22" s="294"/>
      <c r="Y22" s="298"/>
      <c r="Z22" s="298">
        <v>2</v>
      </c>
      <c r="AA22" s="298">
        <f>SUM(M22:Z22)</f>
        <v>14</v>
      </c>
      <c r="AB22" s="298"/>
      <c r="AC22" s="298"/>
      <c r="AD22" s="298"/>
      <c r="AE22" s="298"/>
      <c r="AF22" s="298"/>
      <c r="AG22" s="298"/>
      <c r="AH22" s="298"/>
      <c r="AI22" s="294"/>
      <c r="AJ22" s="298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8"/>
      <c r="AV22" s="294"/>
      <c r="AW22" s="294"/>
      <c r="AX22" s="294"/>
      <c r="AY22" s="298"/>
      <c r="AZ22" s="294"/>
      <c r="BA22" s="298"/>
      <c r="BB22" s="298"/>
      <c r="BC22" s="299"/>
    </row>
    <row r="23" spans="1:55" ht="15" thickBot="1" x14ac:dyDescent="0.35"/>
    <row r="24" spans="1:55" ht="15" thickBot="1" x14ac:dyDescent="0.35">
      <c r="A24" s="388" t="s">
        <v>214</v>
      </c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90"/>
    </row>
    <row r="25" spans="1:55" ht="15" thickBot="1" x14ac:dyDescent="0.35">
      <c r="A25" s="391" t="s">
        <v>318</v>
      </c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2"/>
      <c r="AN25" s="392"/>
      <c r="AO25" s="392"/>
      <c r="AP25" s="392"/>
      <c r="AQ25" s="392"/>
      <c r="AR25" s="392"/>
      <c r="AS25" s="392"/>
      <c r="AT25" s="392"/>
      <c r="AU25" s="392"/>
      <c r="AV25" s="392"/>
      <c r="AW25" s="392"/>
      <c r="AX25" s="393"/>
    </row>
    <row r="26" spans="1:55" ht="15" thickBot="1" x14ac:dyDescent="0.35">
      <c r="A26" s="394" t="s">
        <v>215</v>
      </c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/>
      <c r="AS26" s="395"/>
      <c r="AT26" s="395"/>
      <c r="AU26" s="395"/>
      <c r="AV26" s="395"/>
      <c r="AW26" s="395"/>
      <c r="AX26" s="396"/>
    </row>
    <row r="27" spans="1:55" ht="24" thickBot="1" x14ac:dyDescent="0.35">
      <c r="A27" s="397" t="s">
        <v>346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</row>
    <row r="28" spans="1:55" x14ac:dyDescent="0.3">
      <c r="A28" s="79"/>
      <c r="B28" s="80"/>
      <c r="C28" s="81"/>
      <c r="D28" s="82" t="s">
        <v>210</v>
      </c>
      <c r="E28" s="83" t="s">
        <v>211</v>
      </c>
      <c r="F28" s="84" t="s">
        <v>216</v>
      </c>
      <c r="G28" s="81" t="s">
        <v>217</v>
      </c>
      <c r="H28" s="85" t="s">
        <v>218</v>
      </c>
      <c r="I28" s="85" t="s">
        <v>219</v>
      </c>
      <c r="J28" s="85" t="s">
        <v>220</v>
      </c>
      <c r="K28" s="86" t="s">
        <v>221</v>
      </c>
      <c r="L28" s="85" t="s">
        <v>220</v>
      </c>
      <c r="M28" s="85"/>
      <c r="N28" s="85" t="s">
        <v>147</v>
      </c>
      <c r="O28" s="85"/>
      <c r="P28" s="85" t="s">
        <v>144</v>
      </c>
      <c r="Q28" s="85"/>
      <c r="R28" s="85" t="s">
        <v>145</v>
      </c>
      <c r="S28" s="85" t="s">
        <v>220</v>
      </c>
      <c r="T28" s="85" t="s">
        <v>146</v>
      </c>
      <c r="U28" s="85" t="s">
        <v>219</v>
      </c>
      <c r="V28" s="85" t="s">
        <v>222</v>
      </c>
      <c r="W28" s="85" t="s">
        <v>220</v>
      </c>
      <c r="X28" s="85" t="s">
        <v>223</v>
      </c>
      <c r="Y28" s="85" t="s">
        <v>224</v>
      </c>
      <c r="Z28" s="85" t="s">
        <v>219</v>
      </c>
      <c r="AA28" s="85" t="s">
        <v>225</v>
      </c>
      <c r="AB28" s="80" t="s">
        <v>42</v>
      </c>
      <c r="AC28" s="87" t="s">
        <v>54</v>
      </c>
      <c r="AD28" s="80" t="s">
        <v>226</v>
      </c>
      <c r="AE28" s="80" t="s">
        <v>227</v>
      </c>
      <c r="AF28" s="80" t="s">
        <v>219</v>
      </c>
      <c r="AG28" s="88" t="s">
        <v>219</v>
      </c>
      <c r="AH28" s="88" t="s">
        <v>228</v>
      </c>
      <c r="AI28" s="89" t="s">
        <v>55</v>
      </c>
      <c r="AJ28" s="80" t="s">
        <v>219</v>
      </c>
      <c r="AK28" s="80" t="s">
        <v>229</v>
      </c>
      <c r="AL28" s="85" t="s">
        <v>230</v>
      </c>
      <c r="AM28" s="85" t="s">
        <v>231</v>
      </c>
      <c r="AN28" s="85" t="s">
        <v>232</v>
      </c>
      <c r="AO28" s="85" t="s">
        <v>233</v>
      </c>
      <c r="AP28" s="80" t="s">
        <v>234</v>
      </c>
      <c r="AQ28" s="85" t="s">
        <v>235</v>
      </c>
      <c r="AR28" s="85" t="s">
        <v>236</v>
      </c>
      <c r="AS28" s="85" t="s">
        <v>237</v>
      </c>
      <c r="AT28" s="89" t="s">
        <v>238</v>
      </c>
      <c r="AU28" s="85" t="s">
        <v>239</v>
      </c>
      <c r="AV28" s="90" t="s">
        <v>240</v>
      </c>
      <c r="AW28" s="91"/>
      <c r="AX28" s="92"/>
      <c r="AY28" s="399" t="s">
        <v>241</v>
      </c>
    </row>
    <row r="29" spans="1:55" x14ac:dyDescent="0.3">
      <c r="A29" s="93"/>
      <c r="B29" s="94" t="s">
        <v>246</v>
      </c>
      <c r="C29" s="95" t="s">
        <v>247</v>
      </c>
      <c r="D29" s="96">
        <v>44114</v>
      </c>
      <c r="E29" s="97" t="s">
        <v>248</v>
      </c>
      <c r="F29" s="96">
        <v>44132</v>
      </c>
      <c r="G29" s="96">
        <v>44139</v>
      </c>
      <c r="H29" s="96">
        <v>44142</v>
      </c>
      <c r="I29" s="96">
        <v>44146</v>
      </c>
      <c r="J29" s="96">
        <v>44149</v>
      </c>
      <c r="K29" s="96">
        <v>44153</v>
      </c>
      <c r="L29" s="96">
        <v>44156</v>
      </c>
      <c r="M29" s="96">
        <v>43833</v>
      </c>
      <c r="N29" s="96">
        <v>43836</v>
      </c>
      <c r="O29" s="96">
        <v>43839</v>
      </c>
      <c r="P29" s="96">
        <v>43843</v>
      </c>
      <c r="Q29" s="96">
        <v>43846</v>
      </c>
      <c r="R29" s="96">
        <v>43850</v>
      </c>
      <c r="S29" s="96">
        <v>43853</v>
      </c>
      <c r="T29" s="96">
        <v>43857</v>
      </c>
      <c r="U29" s="96">
        <v>43860</v>
      </c>
      <c r="V29" s="96">
        <v>43864</v>
      </c>
      <c r="W29" s="96">
        <v>43867</v>
      </c>
      <c r="X29" s="96">
        <v>43871</v>
      </c>
      <c r="Y29" s="98">
        <v>43874</v>
      </c>
      <c r="Z29" s="96">
        <v>43878</v>
      </c>
      <c r="AA29" s="96">
        <v>43881</v>
      </c>
      <c r="AB29" s="96">
        <v>43885</v>
      </c>
      <c r="AC29" s="96">
        <v>43888</v>
      </c>
      <c r="AD29" s="96">
        <v>43893</v>
      </c>
      <c r="AE29" s="96">
        <v>43896</v>
      </c>
      <c r="AF29" s="96">
        <v>43900</v>
      </c>
      <c r="AG29" s="96">
        <v>43903</v>
      </c>
      <c r="AH29" s="96" t="s">
        <v>249</v>
      </c>
      <c r="AI29" s="96">
        <v>43917</v>
      </c>
      <c r="AJ29" s="96">
        <v>43921</v>
      </c>
      <c r="AK29" s="96">
        <v>43924</v>
      </c>
      <c r="AL29" s="96">
        <v>43928</v>
      </c>
      <c r="AM29" s="96">
        <v>43931</v>
      </c>
      <c r="AN29" s="96">
        <v>43945</v>
      </c>
      <c r="AO29" s="96">
        <v>43949</v>
      </c>
      <c r="AP29" s="96">
        <v>43952</v>
      </c>
      <c r="AQ29" s="96">
        <v>43956</v>
      </c>
      <c r="AR29" s="96">
        <v>43959</v>
      </c>
      <c r="AS29" s="96">
        <v>43963</v>
      </c>
      <c r="AT29" s="96">
        <v>43966</v>
      </c>
      <c r="AU29" s="98">
        <v>43970</v>
      </c>
      <c r="AV29" s="99">
        <v>43973</v>
      </c>
      <c r="AW29" s="96">
        <v>43977</v>
      </c>
      <c r="AX29" s="99">
        <v>43980</v>
      </c>
      <c r="AY29" s="400"/>
    </row>
    <row r="30" spans="1:55" ht="21" thickBot="1" x14ac:dyDescent="0.35">
      <c r="A30" s="100"/>
      <c r="B30" s="101"/>
      <c r="C30" s="102" t="s">
        <v>250</v>
      </c>
      <c r="D30" s="103"/>
      <c r="E30" s="104"/>
      <c r="F30" s="103"/>
      <c r="G30" s="103"/>
      <c r="H30" s="103"/>
      <c r="I30" s="103"/>
      <c r="J30" s="103"/>
      <c r="K30" s="103"/>
      <c r="L30" s="103"/>
      <c r="M30" s="105" t="s">
        <v>251</v>
      </c>
      <c r="N30" s="105" t="s">
        <v>147</v>
      </c>
      <c r="O30" s="106" t="s">
        <v>56</v>
      </c>
      <c r="P30" s="105" t="s">
        <v>144</v>
      </c>
      <c r="Q30" s="106" t="s">
        <v>56</v>
      </c>
      <c r="R30" s="105" t="s">
        <v>251</v>
      </c>
      <c r="S30" s="106" t="s">
        <v>56</v>
      </c>
      <c r="T30" s="105" t="s">
        <v>251</v>
      </c>
      <c r="U30" s="105" t="s">
        <v>145</v>
      </c>
      <c r="V30" s="105" t="s">
        <v>251</v>
      </c>
      <c r="W30" s="107" t="s">
        <v>252</v>
      </c>
      <c r="X30" s="105" t="s">
        <v>146</v>
      </c>
      <c r="Y30" s="107" t="s">
        <v>253</v>
      </c>
      <c r="Z30" s="108" t="s">
        <v>251</v>
      </c>
      <c r="AA30" s="109" t="s">
        <v>254</v>
      </c>
      <c r="AB30" s="106" t="s">
        <v>54</v>
      </c>
      <c r="AC30" s="105" t="s">
        <v>316</v>
      </c>
      <c r="AD30" s="110" t="s">
        <v>251</v>
      </c>
      <c r="AE30" s="111"/>
      <c r="AF30" s="111"/>
      <c r="AG30" s="111"/>
      <c r="AH30" s="111"/>
      <c r="AI30" s="111"/>
      <c r="AJ30" s="111"/>
      <c r="AK30" s="112" t="s">
        <v>207</v>
      </c>
      <c r="AL30" s="233"/>
      <c r="AM30" s="112" t="s">
        <v>208</v>
      </c>
      <c r="AN30" s="234" t="s">
        <v>283</v>
      </c>
      <c r="AO30" s="112" t="s">
        <v>269</v>
      </c>
      <c r="AP30" s="112" t="s">
        <v>209</v>
      </c>
      <c r="AQ30" s="112" t="s">
        <v>210</v>
      </c>
      <c r="AR30" s="112" t="s">
        <v>211</v>
      </c>
      <c r="AS30" s="112" t="s">
        <v>255</v>
      </c>
      <c r="AT30" s="112" t="s">
        <v>219</v>
      </c>
      <c r="AU30" s="112" t="s">
        <v>256</v>
      </c>
      <c r="AV30" s="113" t="s">
        <v>257</v>
      </c>
      <c r="AW30" s="113" t="s">
        <v>219</v>
      </c>
      <c r="AX30" s="114"/>
      <c r="AY30" s="401"/>
    </row>
    <row r="31" spans="1:55" x14ac:dyDescent="0.3">
      <c r="A31" s="79">
        <v>1</v>
      </c>
      <c r="B31" s="115">
        <v>5437021</v>
      </c>
      <c r="C31" s="116" t="s">
        <v>126</v>
      </c>
      <c r="D31" s="117" t="s">
        <v>258</v>
      </c>
      <c r="E31" s="85" t="s">
        <v>258</v>
      </c>
      <c r="F31" s="118" t="s">
        <v>219</v>
      </c>
      <c r="G31" s="119" t="s">
        <v>219</v>
      </c>
      <c r="H31" s="120" t="s">
        <v>219</v>
      </c>
      <c r="I31" s="121"/>
      <c r="J31" s="122"/>
      <c r="K31" s="123" t="s">
        <v>221</v>
      </c>
      <c r="L31" s="118" t="s">
        <v>259</v>
      </c>
      <c r="M31" s="85"/>
      <c r="N31" s="124" t="s">
        <v>147</v>
      </c>
      <c r="O31" s="247" t="s">
        <v>56</v>
      </c>
      <c r="P31" s="85" t="s">
        <v>144</v>
      </c>
      <c r="Q31" s="248" t="s">
        <v>130</v>
      </c>
      <c r="R31" s="125" t="s">
        <v>96</v>
      </c>
      <c r="S31" s="244" t="s">
        <v>56</v>
      </c>
      <c r="T31" s="124" t="s">
        <v>145</v>
      </c>
      <c r="U31" s="241"/>
      <c r="V31" s="125"/>
      <c r="W31" s="125"/>
      <c r="X31" s="85" t="s">
        <v>146</v>
      </c>
      <c r="Y31" s="127"/>
      <c r="Z31" s="241" t="s">
        <v>132</v>
      </c>
      <c r="AA31" s="85"/>
      <c r="AB31" s="85"/>
      <c r="AC31" s="126"/>
      <c r="AD31" s="127"/>
      <c r="AE31" s="127"/>
      <c r="AF31" s="127"/>
      <c r="AG31" s="128"/>
      <c r="AH31" s="80"/>
      <c r="AI31" s="80"/>
      <c r="AJ31" s="80"/>
      <c r="AK31" s="85" t="s">
        <v>207</v>
      </c>
      <c r="AL31" s="232"/>
      <c r="AM31" s="85" t="s">
        <v>208</v>
      </c>
      <c r="AN31" s="85"/>
      <c r="AO31" s="85"/>
      <c r="AP31" s="85" t="s">
        <v>209</v>
      </c>
      <c r="AQ31" s="85" t="s">
        <v>210</v>
      </c>
      <c r="AR31" s="129" t="s">
        <v>211</v>
      </c>
      <c r="AS31" s="130"/>
      <c r="AT31" s="130"/>
      <c r="AU31" s="129">
        <v>6</v>
      </c>
      <c r="AV31" s="131">
        <v>7</v>
      </c>
      <c r="AW31" s="130"/>
      <c r="AX31" s="132"/>
      <c r="AY31" s="133">
        <v>16</v>
      </c>
    </row>
    <row r="32" spans="1:55" x14ac:dyDescent="0.3">
      <c r="A32" s="137">
        <v>2</v>
      </c>
      <c r="B32" s="138">
        <v>6383044</v>
      </c>
      <c r="C32" s="139" t="s">
        <v>131</v>
      </c>
      <c r="D32" s="140" t="s">
        <v>258</v>
      </c>
      <c r="E32" s="141" t="s">
        <v>219</v>
      </c>
      <c r="F32" s="142" t="s">
        <v>258</v>
      </c>
      <c r="G32" s="142" t="s">
        <v>258</v>
      </c>
      <c r="H32" s="143"/>
      <c r="I32" s="142" t="s">
        <v>218</v>
      </c>
      <c r="J32" s="144"/>
      <c r="K32" s="145" t="s">
        <v>221</v>
      </c>
      <c r="L32" s="144"/>
      <c r="M32" s="142"/>
      <c r="N32" s="146" t="s">
        <v>147</v>
      </c>
      <c r="O32" s="245" t="s">
        <v>56</v>
      </c>
      <c r="P32" s="142" t="s">
        <v>144</v>
      </c>
      <c r="Q32" s="239" t="s">
        <v>56</v>
      </c>
      <c r="R32" s="142"/>
      <c r="S32" s="9" t="s">
        <v>319</v>
      </c>
      <c r="T32" s="146" t="s">
        <v>145</v>
      </c>
      <c r="U32" s="146"/>
      <c r="V32" s="147" t="s">
        <v>260</v>
      </c>
      <c r="W32" s="142"/>
      <c r="X32" s="142" t="s">
        <v>146</v>
      </c>
      <c r="Y32" s="142"/>
      <c r="Z32" s="146"/>
      <c r="AA32" s="142"/>
      <c r="AB32" s="142"/>
      <c r="AC32" s="148"/>
      <c r="AD32" s="142"/>
      <c r="AE32" s="148"/>
      <c r="AF32" s="148"/>
      <c r="AG32" s="148"/>
      <c r="AH32" s="148"/>
      <c r="AI32" s="148"/>
      <c r="AJ32" s="148"/>
      <c r="AK32" s="142" t="s">
        <v>207</v>
      </c>
      <c r="AM32" s="142" t="s">
        <v>208</v>
      </c>
      <c r="AN32" s="142"/>
      <c r="AO32" s="142"/>
      <c r="AP32" s="142" t="s">
        <v>209</v>
      </c>
      <c r="AQ32" s="142" t="s">
        <v>210</v>
      </c>
      <c r="AR32" s="10" t="s">
        <v>211</v>
      </c>
      <c r="AS32" s="149"/>
      <c r="AT32" s="149"/>
      <c r="AU32" s="10">
        <v>6</v>
      </c>
      <c r="AV32" s="150">
        <v>7</v>
      </c>
      <c r="AW32" s="149"/>
      <c r="AX32" s="151"/>
      <c r="AY32" s="152">
        <v>14</v>
      </c>
    </row>
    <row r="33" spans="1:51" x14ac:dyDescent="0.3">
      <c r="A33" s="137">
        <v>3</v>
      </c>
      <c r="B33" s="138">
        <v>6244080</v>
      </c>
      <c r="C33" s="155" t="s">
        <v>96</v>
      </c>
      <c r="D33" s="140" t="s">
        <v>258</v>
      </c>
      <c r="E33" s="156" t="s">
        <v>219</v>
      </c>
      <c r="F33" s="157" t="s">
        <v>219</v>
      </c>
      <c r="G33" s="158" t="s">
        <v>219</v>
      </c>
      <c r="H33" s="142" t="s">
        <v>218</v>
      </c>
      <c r="I33" s="159" t="s">
        <v>129</v>
      </c>
      <c r="J33" s="160" t="s">
        <v>261</v>
      </c>
      <c r="K33" s="145" t="s">
        <v>221</v>
      </c>
      <c r="L33" s="161" t="s">
        <v>261</v>
      </c>
      <c r="M33" s="162"/>
      <c r="N33" s="146" t="s">
        <v>147</v>
      </c>
      <c r="O33" s="161" t="s">
        <v>261</v>
      </c>
      <c r="P33" s="142" t="s">
        <v>144</v>
      </c>
      <c r="Q33" s="161" t="s">
        <v>261</v>
      </c>
      <c r="R33" s="163" t="s">
        <v>126</v>
      </c>
      <c r="S33" s="161" t="s">
        <v>261</v>
      </c>
      <c r="T33" s="146" t="s">
        <v>145</v>
      </c>
      <c r="U33" s="146"/>
      <c r="V33" s="164" t="s">
        <v>262</v>
      </c>
      <c r="W33" s="161" t="s">
        <v>261</v>
      </c>
      <c r="X33" s="142" t="s">
        <v>146</v>
      </c>
      <c r="Y33" s="161" t="s">
        <v>261</v>
      </c>
      <c r="Z33" s="146"/>
      <c r="AA33" s="161" t="s">
        <v>261</v>
      </c>
      <c r="AB33" s="165" t="s">
        <v>54</v>
      </c>
      <c r="AC33" s="165"/>
      <c r="AD33" s="166"/>
      <c r="AE33" s="148"/>
      <c r="AF33" s="166"/>
      <c r="AG33" s="166"/>
      <c r="AH33" s="164"/>
      <c r="AI33" s="160" t="s">
        <v>263</v>
      </c>
      <c r="AJ33" s="148"/>
      <c r="AK33" s="160" t="s">
        <v>263</v>
      </c>
      <c r="AL33" s="142"/>
      <c r="AM33" s="142" t="s">
        <v>208</v>
      </c>
      <c r="AN33" s="142"/>
      <c r="AO33" s="142"/>
      <c r="AP33" s="142" t="s">
        <v>209</v>
      </c>
      <c r="AQ33" s="167" t="s">
        <v>210</v>
      </c>
      <c r="AR33" s="160" t="s">
        <v>264</v>
      </c>
      <c r="AS33" s="10" t="s">
        <v>219</v>
      </c>
      <c r="AT33" s="149"/>
      <c r="AU33" s="10">
        <v>6</v>
      </c>
      <c r="AV33" s="150">
        <v>7</v>
      </c>
      <c r="AW33" s="149"/>
      <c r="AX33" s="151"/>
      <c r="AY33" s="152">
        <v>20</v>
      </c>
    </row>
    <row r="34" spans="1:51" x14ac:dyDescent="0.3">
      <c r="A34" s="137">
        <v>4</v>
      </c>
      <c r="B34" s="138">
        <v>5329001</v>
      </c>
      <c r="C34" s="168" t="s">
        <v>94</v>
      </c>
      <c r="D34" s="140" t="s">
        <v>258</v>
      </c>
      <c r="E34" s="169" t="s">
        <v>219</v>
      </c>
      <c r="F34" s="170" t="s">
        <v>219</v>
      </c>
      <c r="G34" s="142" t="s">
        <v>258</v>
      </c>
      <c r="H34" s="161" t="s">
        <v>265</v>
      </c>
      <c r="I34" s="142" t="s">
        <v>218</v>
      </c>
      <c r="J34" s="161" t="s">
        <v>265</v>
      </c>
      <c r="K34" s="171" t="s">
        <v>219</v>
      </c>
      <c r="L34" s="161" t="s">
        <v>265</v>
      </c>
      <c r="M34" s="162"/>
      <c r="N34" s="146" t="s">
        <v>147</v>
      </c>
      <c r="O34" s="161" t="s">
        <v>265</v>
      </c>
      <c r="P34" s="142" t="s">
        <v>144</v>
      </c>
      <c r="Q34" s="161" t="s">
        <v>265</v>
      </c>
      <c r="R34" s="172" t="s">
        <v>132</v>
      </c>
      <c r="S34" s="161" t="s">
        <v>265</v>
      </c>
      <c r="T34" s="146" t="s">
        <v>145</v>
      </c>
      <c r="U34" s="146"/>
      <c r="V34" s="174" t="s">
        <v>95</v>
      </c>
      <c r="W34" s="161" t="s">
        <v>265</v>
      </c>
      <c r="X34" s="142" t="s">
        <v>146</v>
      </c>
      <c r="Y34" s="161" t="s">
        <v>265</v>
      </c>
      <c r="Z34" s="243" t="s">
        <v>317</v>
      </c>
      <c r="AA34" s="173"/>
      <c r="AB34" s="175" t="s">
        <v>54</v>
      </c>
      <c r="AC34" s="175"/>
      <c r="AD34" s="192"/>
      <c r="AE34" s="160" t="s">
        <v>266</v>
      </c>
      <c r="AF34" s="148"/>
      <c r="AG34" s="160" t="s">
        <v>267</v>
      </c>
      <c r="AH34" s="148"/>
      <c r="AI34" s="148"/>
      <c r="AJ34" s="176"/>
      <c r="AK34" s="160" t="s">
        <v>282</v>
      </c>
      <c r="AL34" s="142"/>
      <c r="AM34" s="161" t="s">
        <v>268</v>
      </c>
      <c r="AN34" s="167"/>
      <c r="AO34" s="142"/>
      <c r="AP34" s="142" t="s">
        <v>209</v>
      </c>
      <c r="AQ34" s="142" t="s">
        <v>210</v>
      </c>
      <c r="AR34" s="148" t="s">
        <v>211</v>
      </c>
      <c r="AS34" s="10"/>
      <c r="AT34" s="149"/>
      <c r="AU34" s="10">
        <v>6</v>
      </c>
      <c r="AV34" s="150">
        <v>7</v>
      </c>
      <c r="AW34" s="177"/>
      <c r="AX34" s="178" t="s">
        <v>270</v>
      </c>
      <c r="AY34" s="152">
        <v>21</v>
      </c>
    </row>
    <row r="35" spans="1:51" x14ac:dyDescent="0.3">
      <c r="A35" s="137">
        <v>5</v>
      </c>
      <c r="B35" s="138">
        <v>5892045</v>
      </c>
      <c r="C35" s="155" t="s">
        <v>83</v>
      </c>
      <c r="D35" s="140" t="s">
        <v>258</v>
      </c>
      <c r="E35" s="142" t="s">
        <v>258</v>
      </c>
      <c r="F35" s="179" t="s">
        <v>219</v>
      </c>
      <c r="G35" s="180" t="s">
        <v>219</v>
      </c>
      <c r="H35" s="143"/>
      <c r="I35" s="142" t="s">
        <v>218</v>
      </c>
      <c r="J35" s="161" t="s">
        <v>261</v>
      </c>
      <c r="K35" s="145" t="s">
        <v>221</v>
      </c>
      <c r="L35" s="161" t="s">
        <v>261</v>
      </c>
      <c r="M35" s="162"/>
      <c r="N35" s="146" t="s">
        <v>147</v>
      </c>
      <c r="O35" s="161" t="s">
        <v>261</v>
      </c>
      <c r="P35" s="142" t="s">
        <v>144</v>
      </c>
      <c r="Q35" s="161" t="s">
        <v>261</v>
      </c>
      <c r="R35" s="182" t="s">
        <v>271</v>
      </c>
      <c r="S35" s="161" t="s">
        <v>261</v>
      </c>
      <c r="T35" s="146" t="s">
        <v>145</v>
      </c>
      <c r="U35" s="146"/>
      <c r="V35" s="183" t="s">
        <v>130</v>
      </c>
      <c r="W35" s="161" t="s">
        <v>261</v>
      </c>
      <c r="X35" s="142" t="s">
        <v>146</v>
      </c>
      <c r="Y35" s="161" t="s">
        <v>261</v>
      </c>
      <c r="Z35" s="146"/>
      <c r="AA35" s="161" t="s">
        <v>261</v>
      </c>
      <c r="AB35" s="164" t="s">
        <v>54</v>
      </c>
      <c r="AC35" s="164"/>
      <c r="AD35" s="183"/>
      <c r="AE35" s="173"/>
      <c r="AF35" s="173"/>
      <c r="AG35" s="181"/>
      <c r="AH35" s="148"/>
      <c r="AI35" s="160" t="s">
        <v>263</v>
      </c>
      <c r="AJ35" s="148"/>
      <c r="AK35" s="160" t="s">
        <v>263</v>
      </c>
      <c r="AL35" s="142"/>
      <c r="AM35" s="142" t="s">
        <v>208</v>
      </c>
      <c r="AN35" s="142"/>
      <c r="AO35" s="142"/>
      <c r="AP35" s="142" t="s">
        <v>209</v>
      </c>
      <c r="AQ35" s="167" t="s">
        <v>210</v>
      </c>
      <c r="AR35" s="160" t="s">
        <v>264</v>
      </c>
      <c r="AS35" s="10" t="s">
        <v>219</v>
      </c>
      <c r="AT35" s="149"/>
      <c r="AU35" s="10">
        <v>6</v>
      </c>
      <c r="AV35" s="150">
        <v>7</v>
      </c>
      <c r="AW35" s="177"/>
      <c r="AX35" s="151"/>
      <c r="AY35" s="152">
        <v>20</v>
      </c>
    </row>
    <row r="36" spans="1:51" x14ac:dyDescent="0.3">
      <c r="A36" s="137">
        <v>6</v>
      </c>
      <c r="B36" s="138">
        <v>5225053</v>
      </c>
      <c r="C36" s="139" t="s">
        <v>132</v>
      </c>
      <c r="D36" s="184" t="s">
        <v>219</v>
      </c>
      <c r="E36" s="169" t="s">
        <v>219</v>
      </c>
      <c r="F36" s="185" t="s">
        <v>219</v>
      </c>
      <c r="G36" s="142" t="s">
        <v>258</v>
      </c>
      <c r="H36" s="186" t="s">
        <v>219</v>
      </c>
      <c r="I36" s="187"/>
      <c r="J36" s="188"/>
      <c r="K36" s="145" t="s">
        <v>221</v>
      </c>
      <c r="L36" s="9" t="s">
        <v>262</v>
      </c>
      <c r="M36" s="142"/>
      <c r="N36" s="146" t="s">
        <v>147</v>
      </c>
      <c r="O36" s="144" t="s">
        <v>56</v>
      </c>
      <c r="P36" s="142" t="s">
        <v>144</v>
      </c>
      <c r="Q36" s="189" t="s">
        <v>56</v>
      </c>
      <c r="R36" s="190" t="s">
        <v>94</v>
      </c>
      <c r="S36" s="9" t="s">
        <v>319</v>
      </c>
      <c r="T36" s="146" t="s">
        <v>145</v>
      </c>
      <c r="U36" s="242"/>
      <c r="V36" s="191" t="s">
        <v>128</v>
      </c>
      <c r="W36" s="163"/>
      <c r="X36" s="142" t="s">
        <v>146</v>
      </c>
      <c r="Y36" s="172"/>
      <c r="Z36" s="242" t="s">
        <v>126</v>
      </c>
      <c r="AA36" s="167"/>
      <c r="AB36" s="166"/>
      <c r="AC36" s="166"/>
      <c r="AD36" s="172"/>
      <c r="AE36" s="176"/>
      <c r="AF36" s="176"/>
      <c r="AG36" s="148"/>
      <c r="AH36" s="148"/>
      <c r="AI36" s="148"/>
      <c r="AJ36" s="190"/>
      <c r="AK36" s="148" t="s">
        <v>207</v>
      </c>
      <c r="AL36" s="142"/>
      <c r="AM36" s="142" t="s">
        <v>208</v>
      </c>
      <c r="AN36" s="142"/>
      <c r="AO36" s="142"/>
      <c r="AP36" s="142" t="s">
        <v>209</v>
      </c>
      <c r="AQ36" s="142" t="s">
        <v>210</v>
      </c>
      <c r="AR36" s="148" t="s">
        <v>211</v>
      </c>
      <c r="AS36" s="10"/>
      <c r="AT36" s="149"/>
      <c r="AU36" s="10">
        <v>6</v>
      </c>
      <c r="AV36" s="150">
        <v>7</v>
      </c>
      <c r="AW36" s="177"/>
      <c r="AX36" s="151"/>
      <c r="AY36" s="152">
        <v>16</v>
      </c>
    </row>
    <row r="37" spans="1:51" x14ac:dyDescent="0.3">
      <c r="A37" s="137">
        <v>7</v>
      </c>
      <c r="B37" s="138">
        <v>5221105</v>
      </c>
      <c r="C37" s="139" t="s">
        <v>128</v>
      </c>
      <c r="D37" s="184" t="s">
        <v>219</v>
      </c>
      <c r="E37" s="193" t="s">
        <v>219</v>
      </c>
      <c r="F37" s="142" t="s">
        <v>258</v>
      </c>
      <c r="G37" s="37" t="s">
        <v>258</v>
      </c>
      <c r="H37" s="194" t="s">
        <v>219</v>
      </c>
      <c r="I37" s="195" t="s">
        <v>95</v>
      </c>
      <c r="J37" s="196"/>
      <c r="K37" s="145" t="s">
        <v>221</v>
      </c>
      <c r="L37" s="143"/>
      <c r="M37" s="142"/>
      <c r="N37" s="146" t="s">
        <v>147</v>
      </c>
      <c r="O37" s="9" t="s">
        <v>271</v>
      </c>
      <c r="P37" s="142" t="s">
        <v>144</v>
      </c>
      <c r="Q37" s="144" t="s">
        <v>56</v>
      </c>
      <c r="R37" s="146"/>
      <c r="S37" s="144" t="s">
        <v>56</v>
      </c>
      <c r="T37" s="146" t="s">
        <v>145</v>
      </c>
      <c r="U37" s="146"/>
      <c r="V37" s="191" t="s">
        <v>132</v>
      </c>
      <c r="W37" s="192"/>
      <c r="X37" s="142" t="s">
        <v>146</v>
      </c>
      <c r="Y37" s="192"/>
      <c r="Z37" s="146"/>
      <c r="AA37" s="142"/>
      <c r="AB37" s="166"/>
      <c r="AC37" s="166"/>
      <c r="AD37" s="148"/>
      <c r="AE37" s="148"/>
      <c r="AF37" s="148"/>
      <c r="AG37" s="148"/>
      <c r="AH37" s="148"/>
      <c r="AI37" s="148"/>
      <c r="AJ37" s="148"/>
      <c r="AK37" s="148" t="s">
        <v>207</v>
      </c>
      <c r="AL37" s="142"/>
      <c r="AM37" s="142" t="s">
        <v>208</v>
      </c>
      <c r="AN37" s="142"/>
      <c r="AO37" s="142"/>
      <c r="AP37" s="142" t="s">
        <v>209</v>
      </c>
      <c r="AQ37" s="167" t="s">
        <v>210</v>
      </c>
      <c r="AR37" s="148" t="s">
        <v>211</v>
      </c>
      <c r="AS37" s="10"/>
      <c r="AT37" s="149"/>
      <c r="AU37" s="10">
        <v>6</v>
      </c>
      <c r="AV37" s="150">
        <v>7</v>
      </c>
      <c r="AW37" s="177"/>
      <c r="AX37" s="151"/>
      <c r="AY37" s="152">
        <v>15</v>
      </c>
    </row>
    <row r="38" spans="1:51" x14ac:dyDescent="0.3">
      <c r="A38" s="137">
        <v>8</v>
      </c>
      <c r="B38" s="138">
        <v>5445001</v>
      </c>
      <c r="C38" s="155" t="s">
        <v>95</v>
      </c>
      <c r="D38" s="140" t="s">
        <v>258</v>
      </c>
      <c r="E38" s="193" t="s">
        <v>219</v>
      </c>
      <c r="F38" s="170" t="s">
        <v>219</v>
      </c>
      <c r="G38" s="197" t="s">
        <v>219</v>
      </c>
      <c r="H38" s="142" t="s">
        <v>218</v>
      </c>
      <c r="I38" s="195" t="s">
        <v>128</v>
      </c>
      <c r="J38" s="161" t="s">
        <v>261</v>
      </c>
      <c r="K38" s="145" t="s">
        <v>221</v>
      </c>
      <c r="L38" s="161" t="s">
        <v>261</v>
      </c>
      <c r="M38" s="162"/>
      <c r="N38" s="146" t="s">
        <v>147</v>
      </c>
      <c r="O38" s="161" t="s">
        <v>261</v>
      </c>
      <c r="P38" s="142" t="s">
        <v>144</v>
      </c>
      <c r="Q38" s="161" t="s">
        <v>261</v>
      </c>
      <c r="R38" s="238" t="s">
        <v>262</v>
      </c>
      <c r="S38" s="161" t="s">
        <v>261</v>
      </c>
      <c r="T38" s="146" t="s">
        <v>145</v>
      </c>
      <c r="U38" s="146"/>
      <c r="V38" s="198" t="s">
        <v>94</v>
      </c>
      <c r="W38" s="161" t="s">
        <v>261</v>
      </c>
      <c r="X38" s="142" t="s">
        <v>146</v>
      </c>
      <c r="Y38" s="161" t="s">
        <v>272</v>
      </c>
      <c r="Z38" s="146"/>
      <c r="AA38" s="161" t="s">
        <v>261</v>
      </c>
      <c r="AB38" s="164" t="s">
        <v>54</v>
      </c>
      <c r="AC38" s="146"/>
      <c r="AD38" s="164"/>
      <c r="AE38" s="164"/>
      <c r="AF38" s="164"/>
      <c r="AG38" s="148"/>
      <c r="AH38" s="148"/>
      <c r="AI38" s="160" t="s">
        <v>263</v>
      </c>
      <c r="AJ38" s="148"/>
      <c r="AK38" s="160" t="s">
        <v>263</v>
      </c>
      <c r="AL38" s="142"/>
      <c r="AM38" s="142" t="s">
        <v>208</v>
      </c>
      <c r="AN38" s="142"/>
      <c r="AO38" s="142"/>
      <c r="AP38" s="142" t="s">
        <v>209</v>
      </c>
      <c r="AQ38" s="142" t="s">
        <v>210</v>
      </c>
      <c r="AR38" s="160" t="s">
        <v>264</v>
      </c>
      <c r="AS38" s="10" t="s">
        <v>219</v>
      </c>
      <c r="AT38" s="149"/>
      <c r="AU38" s="10">
        <v>6</v>
      </c>
      <c r="AV38" s="150">
        <v>7</v>
      </c>
      <c r="AW38" s="177"/>
      <c r="AX38" s="151"/>
      <c r="AY38" s="152">
        <v>20</v>
      </c>
    </row>
    <row r="39" spans="1:51" x14ac:dyDescent="0.3">
      <c r="A39" s="137">
        <v>9</v>
      </c>
      <c r="B39" s="138">
        <v>5126002</v>
      </c>
      <c r="C39" s="139" t="s">
        <v>205</v>
      </c>
      <c r="D39" s="140" t="s">
        <v>258</v>
      </c>
      <c r="E39" s="156" t="s">
        <v>219</v>
      </c>
      <c r="F39" s="9" t="s">
        <v>219</v>
      </c>
      <c r="G39" s="197" t="s">
        <v>219</v>
      </c>
      <c r="H39" s="199" t="s">
        <v>219</v>
      </c>
      <c r="I39" s="143"/>
      <c r="J39" s="198" t="s">
        <v>273</v>
      </c>
      <c r="K39" s="145" t="s">
        <v>221</v>
      </c>
      <c r="L39" s="200" t="s">
        <v>132</v>
      </c>
      <c r="M39" s="148"/>
      <c r="N39" s="146" t="s">
        <v>147</v>
      </c>
      <c r="O39" s="144" t="s">
        <v>56</v>
      </c>
      <c r="P39" s="142" t="s">
        <v>144</v>
      </c>
      <c r="Q39" s="200" t="s">
        <v>319</v>
      </c>
      <c r="R39" s="238" t="s">
        <v>95</v>
      </c>
      <c r="S39" s="144" t="s">
        <v>56</v>
      </c>
      <c r="T39" s="146" t="s">
        <v>145</v>
      </c>
      <c r="U39" s="146"/>
      <c r="V39" s="165" t="s">
        <v>96</v>
      </c>
      <c r="W39" s="142"/>
      <c r="X39" s="142" t="s">
        <v>146</v>
      </c>
      <c r="Y39" s="142"/>
      <c r="Z39" s="146"/>
      <c r="AA39" s="142"/>
      <c r="AB39" s="164"/>
      <c r="AC39" s="146"/>
      <c r="AD39" s="164"/>
      <c r="AE39" s="164"/>
      <c r="AF39" s="164"/>
      <c r="AG39" s="148"/>
      <c r="AH39" s="164"/>
      <c r="AI39" s="148"/>
      <c r="AJ39" s="148"/>
      <c r="AK39" s="148" t="s">
        <v>207</v>
      </c>
      <c r="AL39" s="142"/>
      <c r="AM39" s="142" t="s">
        <v>208</v>
      </c>
      <c r="AN39" s="142"/>
      <c r="AO39" s="142"/>
      <c r="AP39" s="142" t="s">
        <v>209</v>
      </c>
      <c r="AQ39" s="167" t="s">
        <v>210</v>
      </c>
      <c r="AR39" s="10" t="s">
        <v>211</v>
      </c>
      <c r="AS39" s="149"/>
      <c r="AT39" s="149"/>
      <c r="AU39" s="10">
        <v>6</v>
      </c>
      <c r="AV39" s="150">
        <v>7</v>
      </c>
      <c r="AW39" s="177"/>
      <c r="AX39" s="151"/>
      <c r="AY39" s="152">
        <v>15</v>
      </c>
    </row>
    <row r="40" spans="1:51" x14ac:dyDescent="0.3">
      <c r="A40" s="137">
        <v>10</v>
      </c>
      <c r="B40" s="138">
        <v>6306007</v>
      </c>
      <c r="C40" s="139" t="s">
        <v>130</v>
      </c>
      <c r="D40" s="140" t="s">
        <v>258</v>
      </c>
      <c r="E40" s="142" t="s">
        <v>258</v>
      </c>
      <c r="F40" s="201" t="s">
        <v>219</v>
      </c>
      <c r="G40" s="202" t="s">
        <v>219</v>
      </c>
      <c r="H40" s="142" t="s">
        <v>218</v>
      </c>
      <c r="I40" s="144"/>
      <c r="J40" s="203"/>
      <c r="K40" s="145" t="s">
        <v>221</v>
      </c>
      <c r="L40" s="204" t="s">
        <v>219</v>
      </c>
      <c r="M40" s="148"/>
      <c r="N40" s="146" t="s">
        <v>147</v>
      </c>
      <c r="O40" s="246" t="s">
        <v>126</v>
      </c>
      <c r="P40" s="142" t="s">
        <v>144</v>
      </c>
      <c r="Q40" s="249" t="s">
        <v>319</v>
      </c>
      <c r="R40" s="146"/>
      <c r="S40" s="245" t="s">
        <v>56</v>
      </c>
      <c r="T40" s="146" t="s">
        <v>145</v>
      </c>
      <c r="U40" s="146"/>
      <c r="V40" s="205" t="s">
        <v>203</v>
      </c>
      <c r="W40" s="142"/>
      <c r="X40" s="142" t="s">
        <v>146</v>
      </c>
      <c r="Y40" s="37"/>
      <c r="Z40" s="146"/>
      <c r="AA40" s="192"/>
      <c r="AB40" s="164"/>
      <c r="AC40" s="164"/>
      <c r="AD40" s="145"/>
      <c r="AE40" s="181"/>
      <c r="AF40" s="181"/>
      <c r="AG40" s="148"/>
      <c r="AH40" s="148"/>
      <c r="AI40" s="148"/>
      <c r="AJ40" s="148"/>
      <c r="AK40" s="148" t="s">
        <v>207</v>
      </c>
      <c r="AL40" s="142"/>
      <c r="AM40" s="142" t="s">
        <v>208</v>
      </c>
      <c r="AN40" s="142"/>
      <c r="AO40" s="142"/>
      <c r="AP40" s="142" t="s">
        <v>209</v>
      </c>
      <c r="AQ40" s="142" t="s">
        <v>210</v>
      </c>
      <c r="AR40" s="10" t="s">
        <v>211</v>
      </c>
      <c r="AS40" s="149"/>
      <c r="AT40" s="149"/>
      <c r="AU40" s="10">
        <v>6</v>
      </c>
      <c r="AV40" s="150">
        <v>7</v>
      </c>
      <c r="AW40" s="177"/>
      <c r="AX40" s="151"/>
      <c r="AY40" s="152">
        <v>20</v>
      </c>
    </row>
    <row r="41" spans="1:51" x14ac:dyDescent="0.3">
      <c r="A41" s="137">
        <v>11</v>
      </c>
      <c r="B41" s="138">
        <v>5657085</v>
      </c>
      <c r="C41" s="168" t="s">
        <v>125</v>
      </c>
      <c r="D41" s="140" t="s">
        <v>258</v>
      </c>
      <c r="E41" s="142" t="s">
        <v>258</v>
      </c>
      <c r="F41" s="142" t="s">
        <v>258</v>
      </c>
      <c r="G41" s="206" t="s">
        <v>219</v>
      </c>
      <c r="H41" s="161" t="s">
        <v>265</v>
      </c>
      <c r="I41" s="142" t="s">
        <v>218</v>
      </c>
      <c r="J41" s="207"/>
      <c r="K41" s="145" t="s">
        <v>221</v>
      </c>
      <c r="L41" s="161" t="s">
        <v>265</v>
      </c>
      <c r="M41" s="147" t="s">
        <v>274</v>
      </c>
      <c r="N41" s="8" t="s">
        <v>147</v>
      </c>
      <c r="O41" s="161" t="s">
        <v>265</v>
      </c>
      <c r="P41" s="142" t="s">
        <v>144</v>
      </c>
      <c r="Q41" s="161" t="s">
        <v>265</v>
      </c>
      <c r="R41" s="146"/>
      <c r="S41" s="161" t="s">
        <v>265</v>
      </c>
      <c r="T41" s="146" t="s">
        <v>145</v>
      </c>
      <c r="U41" s="208" t="s">
        <v>275</v>
      </c>
      <c r="V41" s="194" t="s">
        <v>265</v>
      </c>
      <c r="W41" s="161" t="s">
        <v>265</v>
      </c>
      <c r="X41" s="142" t="s">
        <v>146</v>
      </c>
      <c r="Y41" s="209" t="s">
        <v>265</v>
      </c>
      <c r="Z41" s="148"/>
      <c r="AA41" s="148"/>
      <c r="AB41" s="164" t="s">
        <v>54</v>
      </c>
      <c r="AC41" s="164"/>
      <c r="AD41" s="148"/>
      <c r="AE41" s="160" t="s">
        <v>266</v>
      </c>
      <c r="AF41" s="148"/>
      <c r="AG41" s="160" t="s">
        <v>267</v>
      </c>
      <c r="AH41" s="148"/>
      <c r="AI41" s="148"/>
      <c r="AJ41" s="148"/>
      <c r="AK41" s="160" t="s">
        <v>268</v>
      </c>
      <c r="AL41" s="142"/>
      <c r="AM41" s="161" t="s">
        <v>268</v>
      </c>
      <c r="AN41" s="183"/>
      <c r="AO41" s="142"/>
      <c r="AP41" s="142" t="s">
        <v>209</v>
      </c>
      <c r="AQ41" s="167" t="s">
        <v>210</v>
      </c>
      <c r="AR41" s="10" t="s">
        <v>211</v>
      </c>
      <c r="AS41" s="149"/>
      <c r="AT41" s="149"/>
      <c r="AU41" s="10">
        <v>6</v>
      </c>
      <c r="AV41" s="150">
        <v>7</v>
      </c>
      <c r="AW41" s="177"/>
      <c r="AX41" s="178" t="s">
        <v>270</v>
      </c>
      <c r="AY41" s="152">
        <v>21</v>
      </c>
    </row>
    <row r="42" spans="1:51" x14ac:dyDescent="0.3">
      <c r="A42" s="137">
        <v>12</v>
      </c>
      <c r="B42" s="138" t="s">
        <v>276</v>
      </c>
      <c r="C42" s="139" t="s">
        <v>277</v>
      </c>
      <c r="D42" s="140" t="s">
        <v>258</v>
      </c>
      <c r="E42" s="142" t="s">
        <v>258</v>
      </c>
      <c r="F42" s="157" t="s">
        <v>219</v>
      </c>
      <c r="G42" s="142" t="s">
        <v>258</v>
      </c>
      <c r="H42" s="142" t="s">
        <v>218</v>
      </c>
      <c r="I42" s="159" t="s">
        <v>96</v>
      </c>
      <c r="J42" s="203"/>
      <c r="K42" s="145" t="s">
        <v>221</v>
      </c>
      <c r="L42" s="144"/>
      <c r="M42" s="148"/>
      <c r="N42" s="146">
        <v>10</v>
      </c>
      <c r="O42" s="9" t="s">
        <v>319</v>
      </c>
      <c r="P42" s="142" t="s">
        <v>144</v>
      </c>
      <c r="Q42" s="144" t="s">
        <v>56</v>
      </c>
      <c r="R42" s="146"/>
      <c r="S42" s="240" t="s">
        <v>56</v>
      </c>
      <c r="T42" s="145" t="s">
        <v>145</v>
      </c>
      <c r="U42" s="145"/>
      <c r="V42" s="142"/>
      <c r="W42" s="142"/>
      <c r="X42" s="142" t="s">
        <v>146</v>
      </c>
      <c r="Y42" s="142"/>
      <c r="Z42" s="148"/>
      <c r="AA42" s="148"/>
      <c r="AB42" s="148"/>
      <c r="AC42" s="148"/>
      <c r="AD42" s="148"/>
      <c r="AE42" s="142"/>
      <c r="AF42" s="142"/>
      <c r="AG42" s="142"/>
      <c r="AH42" s="148"/>
      <c r="AI42" s="142"/>
      <c r="AJ42" s="142"/>
      <c r="AK42" s="142" t="s">
        <v>207</v>
      </c>
      <c r="AL42" s="142"/>
      <c r="AM42" s="142" t="s">
        <v>208</v>
      </c>
      <c r="AN42" s="142"/>
      <c r="AO42" s="142"/>
      <c r="AP42" s="142" t="s">
        <v>209</v>
      </c>
      <c r="AQ42" s="142" t="s">
        <v>210</v>
      </c>
      <c r="AR42" s="10" t="s">
        <v>211</v>
      </c>
      <c r="AS42" s="149"/>
      <c r="AT42" s="149"/>
      <c r="AU42" s="10">
        <v>6</v>
      </c>
      <c r="AV42" s="150">
        <v>7</v>
      </c>
      <c r="AW42" s="149"/>
      <c r="AX42" s="151"/>
      <c r="AY42" s="152">
        <v>13</v>
      </c>
    </row>
    <row r="43" spans="1:51" x14ac:dyDescent="0.3">
      <c r="A43" s="137">
        <v>13</v>
      </c>
      <c r="B43" s="138" t="s">
        <v>278</v>
      </c>
      <c r="C43" s="139" t="s">
        <v>127</v>
      </c>
      <c r="D43" s="140" t="s">
        <v>258</v>
      </c>
      <c r="E43" s="142" t="s">
        <v>258</v>
      </c>
      <c r="F43" s="142" t="s">
        <v>258</v>
      </c>
      <c r="G43" s="142" t="s">
        <v>258</v>
      </c>
      <c r="H43" s="199" t="s">
        <v>219</v>
      </c>
      <c r="I43" s="144"/>
      <c r="J43" s="198" t="s">
        <v>262</v>
      </c>
      <c r="K43" s="145" t="s">
        <v>221</v>
      </c>
      <c r="L43" s="144"/>
      <c r="M43" s="148"/>
      <c r="N43" s="146">
        <v>10</v>
      </c>
      <c r="O43" s="144" t="s">
        <v>56</v>
      </c>
      <c r="P43" s="142" t="s">
        <v>144</v>
      </c>
      <c r="Q43" s="250" t="s">
        <v>56</v>
      </c>
      <c r="R43" s="146"/>
      <c r="S43" s="9" t="s">
        <v>319</v>
      </c>
      <c r="T43" s="146" t="s">
        <v>145</v>
      </c>
      <c r="U43" s="146"/>
      <c r="V43" s="142"/>
      <c r="W43" s="142"/>
      <c r="X43" s="142" t="s">
        <v>146</v>
      </c>
      <c r="Y43" s="142"/>
      <c r="Z43" s="148"/>
      <c r="AA43" s="148"/>
      <c r="AB43" s="148"/>
      <c r="AC43" s="148"/>
      <c r="AD43" s="148"/>
      <c r="AE43" s="142"/>
      <c r="AF43" s="142"/>
      <c r="AG43" s="142"/>
      <c r="AH43" s="148"/>
      <c r="AI43" s="142"/>
      <c r="AJ43" s="142"/>
      <c r="AK43" s="142" t="s">
        <v>207</v>
      </c>
      <c r="AL43" s="142"/>
      <c r="AM43" s="142" t="s">
        <v>208</v>
      </c>
      <c r="AN43" s="142"/>
      <c r="AO43" s="142"/>
      <c r="AP43" s="142" t="s">
        <v>209</v>
      </c>
      <c r="AQ43" s="167" t="s">
        <v>210</v>
      </c>
      <c r="AR43" s="10" t="s">
        <v>211</v>
      </c>
      <c r="AS43" s="149"/>
      <c r="AT43" s="149"/>
      <c r="AU43" s="10">
        <v>6</v>
      </c>
      <c r="AV43" s="150">
        <v>7</v>
      </c>
      <c r="AW43" s="149"/>
      <c r="AX43" s="151"/>
      <c r="AY43" s="152">
        <v>13</v>
      </c>
    </row>
    <row r="44" spans="1:51" ht="15" thickBot="1" x14ac:dyDescent="0.35">
      <c r="A44" s="264">
        <v>14</v>
      </c>
      <c r="B44" s="265" t="s">
        <v>279</v>
      </c>
      <c r="C44" s="266" t="s">
        <v>280</v>
      </c>
      <c r="D44" s="267" t="s">
        <v>258</v>
      </c>
      <c r="E44" s="268" t="s">
        <v>219</v>
      </c>
      <c r="F44" s="269" t="s">
        <v>219</v>
      </c>
      <c r="G44" s="270" t="s">
        <v>219</v>
      </c>
      <c r="H44" s="271" t="s">
        <v>219</v>
      </c>
      <c r="I44" s="272"/>
      <c r="J44" s="273"/>
      <c r="K44" s="274" t="s">
        <v>219</v>
      </c>
      <c r="L44" s="275"/>
      <c r="M44" s="276" t="s">
        <v>281</v>
      </c>
      <c r="N44" s="277">
        <v>10</v>
      </c>
      <c r="O44" s="278" t="s">
        <v>128</v>
      </c>
      <c r="P44" s="267" t="s">
        <v>144</v>
      </c>
      <c r="Q44" s="272" t="s">
        <v>56</v>
      </c>
      <c r="R44" s="279" t="s">
        <v>203</v>
      </c>
      <c r="S44" s="280" t="s">
        <v>56</v>
      </c>
      <c r="T44" s="277" t="s">
        <v>145</v>
      </c>
      <c r="U44" s="277"/>
      <c r="V44" s="281" t="s">
        <v>131</v>
      </c>
      <c r="W44" s="267"/>
      <c r="X44" s="267" t="s">
        <v>146</v>
      </c>
      <c r="Y44" s="267"/>
      <c r="Z44" s="282" t="s">
        <v>94</v>
      </c>
      <c r="AA44" s="283"/>
      <c r="AB44" s="284"/>
      <c r="AC44" s="285"/>
      <c r="AD44" s="284"/>
      <c r="AE44" s="284"/>
      <c r="AF44" s="284"/>
      <c r="AG44" s="285"/>
      <c r="AH44" s="284"/>
      <c r="AI44" s="267"/>
      <c r="AJ44" s="267"/>
      <c r="AK44" s="267" t="s">
        <v>207</v>
      </c>
      <c r="AL44" s="267"/>
      <c r="AM44" s="267" t="s">
        <v>208</v>
      </c>
      <c r="AN44" s="267"/>
      <c r="AO44" s="267"/>
      <c r="AP44" s="267" t="s">
        <v>209</v>
      </c>
      <c r="AQ44" s="267" t="s">
        <v>210</v>
      </c>
      <c r="AR44" s="286" t="s">
        <v>211</v>
      </c>
      <c r="AS44" s="287"/>
      <c r="AT44" s="287"/>
      <c r="AU44" s="286">
        <v>6</v>
      </c>
      <c r="AV44" s="288">
        <v>7</v>
      </c>
      <c r="AW44" s="287"/>
      <c r="AX44" s="289"/>
      <c r="AY44" s="290">
        <v>18</v>
      </c>
    </row>
    <row r="45" spans="1:51" ht="16.2" thickBot="1" x14ac:dyDescent="0.35">
      <c r="A45" s="293"/>
      <c r="B45" s="294"/>
      <c r="C45" s="295">
        <v>14</v>
      </c>
      <c r="D45" s="296">
        <v>1</v>
      </c>
      <c r="E45" s="296">
        <v>4</v>
      </c>
      <c r="F45" s="296">
        <v>5</v>
      </c>
      <c r="G45" s="296">
        <v>4</v>
      </c>
      <c r="H45" s="296">
        <v>3</v>
      </c>
      <c r="I45" s="296">
        <v>-2</v>
      </c>
      <c r="J45" s="296">
        <v>-1</v>
      </c>
      <c r="K45" s="296">
        <v>1</v>
      </c>
      <c r="L45" s="296">
        <v>-1</v>
      </c>
      <c r="M45" s="296">
        <v>1</v>
      </c>
      <c r="N45" s="297"/>
      <c r="O45" s="298">
        <v>2</v>
      </c>
      <c r="P45" s="298"/>
      <c r="Q45" s="298"/>
      <c r="R45" s="298">
        <v>4</v>
      </c>
      <c r="S45" s="298"/>
      <c r="T45" s="298"/>
      <c r="U45" s="294"/>
      <c r="V45" s="298">
        <v>5</v>
      </c>
      <c r="W45" s="294"/>
      <c r="X45" s="294"/>
      <c r="Y45" s="298"/>
      <c r="Z45" s="298">
        <v>2</v>
      </c>
      <c r="AA45" s="298">
        <f>SUM(M45:Z45)</f>
        <v>14</v>
      </c>
      <c r="AB45" s="298"/>
      <c r="AC45" s="298"/>
      <c r="AD45" s="298"/>
      <c r="AE45" s="298"/>
      <c r="AF45" s="298"/>
      <c r="AG45" s="298"/>
      <c r="AH45" s="298"/>
      <c r="AI45" s="294"/>
      <c r="AJ45" s="298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8"/>
      <c r="AV45" s="294"/>
      <c r="AW45" s="294"/>
      <c r="AX45" s="294"/>
      <c r="AY45" s="298"/>
    </row>
  </sheetData>
  <mergeCells count="14">
    <mergeCell ref="AZ5:AZ7"/>
    <mergeCell ref="BA5:BA7"/>
    <mergeCell ref="BB5:BB7"/>
    <mergeCell ref="BC5:BC7"/>
    <mergeCell ref="A1:AX1"/>
    <mergeCell ref="A2:AX2"/>
    <mergeCell ref="A3:AX3"/>
    <mergeCell ref="A4:AY4"/>
    <mergeCell ref="AY5:AY7"/>
    <mergeCell ref="A24:AX24"/>
    <mergeCell ref="A25:AX25"/>
    <mergeCell ref="A26:AX26"/>
    <mergeCell ref="A27:AY27"/>
    <mergeCell ref="AY28:AY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14" sqref="D14"/>
    </sheetView>
  </sheetViews>
  <sheetFormatPr baseColWidth="10" defaultRowHeight="14.4" x14ac:dyDescent="0.3"/>
  <cols>
    <col min="1" max="1" width="6" style="212" bestFit="1" customWidth="1"/>
    <col min="2" max="2" width="32.109375" style="212" bestFit="1" customWidth="1"/>
    <col min="3" max="3" width="39.33203125" style="212" bestFit="1" customWidth="1"/>
    <col min="4" max="4" width="10.44140625" style="212" bestFit="1" customWidth="1"/>
    <col min="5" max="5" width="39.33203125" style="212" bestFit="1" customWidth="1"/>
    <col min="6" max="6" width="5.33203125" style="212" customWidth="1"/>
    <col min="7" max="16384" width="11.5546875" style="212"/>
  </cols>
  <sheetData>
    <row r="1" spans="1:6" ht="15" thickBot="1" x14ac:dyDescent="0.35">
      <c r="A1" s="220" t="s">
        <v>76</v>
      </c>
      <c r="B1" s="408" t="s">
        <v>93</v>
      </c>
      <c r="C1" s="408"/>
      <c r="D1" s="221"/>
      <c r="E1" s="408" t="s">
        <v>89</v>
      </c>
      <c r="F1" s="409"/>
    </row>
    <row r="2" spans="1:6" x14ac:dyDescent="0.3">
      <c r="A2" s="217">
        <v>4</v>
      </c>
      <c r="B2" s="218" t="s">
        <v>77</v>
      </c>
      <c r="C2" s="218" t="s">
        <v>78</v>
      </c>
      <c r="D2" s="251">
        <v>43864</v>
      </c>
      <c r="E2" s="218" t="s">
        <v>82</v>
      </c>
      <c r="F2" s="219">
        <v>5</v>
      </c>
    </row>
    <row r="3" spans="1:6" x14ac:dyDescent="0.3">
      <c r="A3" s="213">
        <v>5</v>
      </c>
      <c r="B3" s="142" t="s">
        <v>79</v>
      </c>
      <c r="C3" s="142" t="s">
        <v>80</v>
      </c>
      <c r="D3" s="237">
        <v>43864</v>
      </c>
      <c r="E3" s="142" t="s">
        <v>81</v>
      </c>
      <c r="F3" s="214">
        <v>3</v>
      </c>
    </row>
    <row r="4" spans="1:6" x14ac:dyDescent="0.3">
      <c r="A4" s="213">
        <v>5</v>
      </c>
      <c r="B4" s="142" t="s">
        <v>81</v>
      </c>
      <c r="C4" s="142" t="s">
        <v>77</v>
      </c>
      <c r="D4" s="237">
        <v>43850</v>
      </c>
      <c r="E4" s="142" t="s">
        <v>77</v>
      </c>
      <c r="F4" s="214">
        <v>3</v>
      </c>
    </row>
    <row r="5" spans="1:6" x14ac:dyDescent="0.3">
      <c r="A5" s="213">
        <v>6</v>
      </c>
      <c r="B5" s="142" t="s">
        <v>82</v>
      </c>
      <c r="C5" s="142" t="s">
        <v>83</v>
      </c>
      <c r="D5" s="237">
        <v>43850</v>
      </c>
      <c r="E5" s="142" t="s">
        <v>85</v>
      </c>
      <c r="F5" s="214">
        <v>3</v>
      </c>
    </row>
    <row r="6" spans="1:6" x14ac:dyDescent="0.3">
      <c r="A6" s="213">
        <v>6</v>
      </c>
      <c r="B6" s="142" t="s">
        <v>84</v>
      </c>
      <c r="C6" s="142" t="s">
        <v>85</v>
      </c>
      <c r="D6" s="237">
        <v>43840</v>
      </c>
      <c r="E6" s="142" t="s">
        <v>86</v>
      </c>
      <c r="F6" s="214">
        <v>2</v>
      </c>
    </row>
    <row r="7" spans="1:6" x14ac:dyDescent="0.3">
      <c r="A7" s="213">
        <v>6</v>
      </c>
      <c r="B7" s="142" t="s">
        <v>86</v>
      </c>
      <c r="C7" s="142" t="s">
        <v>81</v>
      </c>
      <c r="D7" s="237">
        <v>43864</v>
      </c>
      <c r="E7" s="142" t="s">
        <v>83</v>
      </c>
      <c r="F7" s="214">
        <v>2</v>
      </c>
    </row>
    <row r="8" spans="1:6" x14ac:dyDescent="0.3">
      <c r="A8" s="213">
        <v>7</v>
      </c>
      <c r="B8" s="142" t="s">
        <v>83</v>
      </c>
      <c r="C8" s="142" t="s">
        <v>84</v>
      </c>
      <c r="D8" s="237">
        <v>43864</v>
      </c>
      <c r="E8" s="142" t="s">
        <v>79</v>
      </c>
      <c r="F8" s="214">
        <v>2</v>
      </c>
    </row>
    <row r="9" spans="1:6" x14ac:dyDescent="0.3">
      <c r="A9" s="213">
        <v>7</v>
      </c>
      <c r="B9" s="142" t="s">
        <v>87</v>
      </c>
      <c r="C9" s="142" t="s">
        <v>82</v>
      </c>
      <c r="D9" s="237">
        <v>43833</v>
      </c>
      <c r="E9" s="142" t="s">
        <v>78</v>
      </c>
      <c r="F9" s="214">
        <v>2</v>
      </c>
    </row>
    <row r="10" spans="1:6" x14ac:dyDescent="0.3">
      <c r="A10" s="213">
        <v>7</v>
      </c>
      <c r="B10" s="142" t="s">
        <v>85</v>
      </c>
      <c r="C10" s="142" t="s">
        <v>79</v>
      </c>
      <c r="D10" s="237">
        <v>43850</v>
      </c>
      <c r="E10" s="142" t="s">
        <v>80</v>
      </c>
      <c r="F10" s="214">
        <v>2</v>
      </c>
    </row>
    <row r="11" spans="1:6" x14ac:dyDescent="0.3">
      <c r="A11" s="213">
        <v>7</v>
      </c>
      <c r="B11" s="142" t="s">
        <v>80</v>
      </c>
      <c r="C11" s="142" t="s">
        <v>86</v>
      </c>
      <c r="D11" s="237">
        <v>43850</v>
      </c>
      <c r="E11" s="142" t="s">
        <v>84</v>
      </c>
      <c r="F11" s="214">
        <v>2</v>
      </c>
    </row>
    <row r="12" spans="1:6" x14ac:dyDescent="0.3">
      <c r="A12" s="213">
        <v>8</v>
      </c>
      <c r="B12" s="194" t="s">
        <v>82</v>
      </c>
      <c r="C12" s="194" t="s">
        <v>78</v>
      </c>
      <c r="D12" s="252">
        <v>43840</v>
      </c>
      <c r="E12" s="142" t="s">
        <v>87</v>
      </c>
      <c r="F12" s="214">
        <v>1</v>
      </c>
    </row>
    <row r="13" spans="1:6" x14ac:dyDescent="0.3">
      <c r="A13" s="213">
        <v>8</v>
      </c>
      <c r="B13" s="142" t="s">
        <v>77</v>
      </c>
      <c r="C13" s="142" t="s">
        <v>85</v>
      </c>
      <c r="D13" s="237">
        <v>43878</v>
      </c>
      <c r="E13" s="142" t="s">
        <v>88</v>
      </c>
      <c r="F13" s="214">
        <v>1</v>
      </c>
    </row>
    <row r="14" spans="1:6" x14ac:dyDescent="0.3">
      <c r="A14" s="213">
        <v>9</v>
      </c>
      <c r="B14" s="199" t="s">
        <v>82</v>
      </c>
      <c r="C14" s="199" t="s">
        <v>81</v>
      </c>
      <c r="D14" s="237">
        <v>43878</v>
      </c>
      <c r="E14" s="142" t="s">
        <v>90</v>
      </c>
      <c r="F14" s="214">
        <v>0</v>
      </c>
    </row>
    <row r="15" spans="1:6" ht="15" thickBot="1" x14ac:dyDescent="0.35">
      <c r="A15" s="215">
        <v>5</v>
      </c>
      <c r="B15" s="211" t="s">
        <v>82</v>
      </c>
      <c r="C15" s="211" t="s">
        <v>88</v>
      </c>
      <c r="D15" s="253">
        <v>43864</v>
      </c>
      <c r="E15" s="210" t="s">
        <v>91</v>
      </c>
      <c r="F15" s="216">
        <v>0</v>
      </c>
    </row>
  </sheetData>
  <autoFilter ref="B1:F1">
    <filterColumn colId="0" showButton="0"/>
    <filterColumn colId="3" showButton="0"/>
  </autoFilter>
  <mergeCells count="2">
    <mergeCell ref="B1:C1"/>
    <mergeCell ref="E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ED6B8D6A-2EB3-4282-A893-E0178D1AE84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Comparatif des formules</vt:lpstr>
      <vt:lpstr>Différents calendriers</vt:lpstr>
      <vt:lpstr>CAL EQUI PB</vt:lpstr>
      <vt:lpstr>PROG REP BP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 Occitanie</dc:creator>
  <cp:lastModifiedBy>Pascal Baude</cp:lastModifiedBy>
  <dcterms:created xsi:type="dcterms:W3CDTF">2020-12-04T19:59:17Z</dcterms:created>
  <dcterms:modified xsi:type="dcterms:W3CDTF">2020-12-14T13:01:18Z</dcterms:modified>
</cp:coreProperties>
</file>